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LGA\Pensions\Team\Firefighters\Fire Circulars and GAD Guidance\GAD Guidance\2019\Web factor tables\"/>
    </mc:Choice>
  </mc:AlternateContent>
  <bookViews>
    <workbookView xWindow="0" yWindow="0" windowWidth="20460" windowHeight="7770"/>
  </bookViews>
  <sheets>
    <sheet name="x-607" sheetId="6" r:id="rId1"/>
    <sheet name="x-608" sheetId="7" r:id="rId2"/>
    <sheet name="x-609" sheetId="1" r:id="rId3"/>
    <sheet name="x-610" sheetId="3" r:id="rId4"/>
    <sheet name="x-620" sheetId="4" r:id="rId5"/>
    <sheet name="x-621" sheetId="5" r:id="rId6"/>
  </sheets>
  <externalReferences>
    <externalReference r:id="rId7"/>
  </externalReferences>
  <definedNames>
    <definedName name="_xlnm.Print_Area" localSheetId="0">'x-607'!$A$25:$N$47</definedName>
    <definedName name="_xlnm.Print_Area" localSheetId="1">'x-608'!$A$25:$N$47</definedName>
    <definedName name="_xlnm.Print_Area" localSheetId="2">'x-609'!$A$25:$N$47</definedName>
    <definedName name="_xlnm.Print_Area" localSheetId="3">'x-610'!$A$25:$N$47</definedName>
    <definedName name="_xlnm.Print_Area" localSheetId="4">'x-620'!$A$25:$B$47</definedName>
    <definedName name="_xlnm.Print_Area" localSheetId="5">'x-621'!$A$25:$N$47</definedName>
    <definedName name="TABLE_AGE_DEF" localSheetId="0">'x-607'!$B$12</definedName>
    <definedName name="TABLE_AGE_DEF" localSheetId="1">'x-608'!$B$12</definedName>
    <definedName name="TABLE_AGE_DEF" localSheetId="2">'x-609'!$B$12</definedName>
    <definedName name="TABLE_AGE_DEF" localSheetId="3">'x-610'!$B$12</definedName>
    <definedName name="TABLE_AGE_DEF" localSheetId="4">'x-620'!$B$12</definedName>
    <definedName name="TABLE_AGE_DEF" localSheetId="5">'x-621'!$B$12</definedName>
    <definedName name="TABLE_AGE_DEF_1" localSheetId="0">'x-607'!$B$12</definedName>
    <definedName name="TABLE_AGE_DEF_1" localSheetId="1">'x-608'!$B$12</definedName>
    <definedName name="TABLE_AGE_DEF_1" localSheetId="2">'x-609'!$B$12</definedName>
    <definedName name="TABLE_AGE_DEF_1" localSheetId="3">'x-610'!$B$12</definedName>
    <definedName name="TABLE_AGE_DEF_1" localSheetId="4">'x-620'!$B$12</definedName>
    <definedName name="TABLE_AGE_DEF_1" localSheetId="5">'x-621'!$B$12</definedName>
    <definedName name="TABLE_AREA" localSheetId="0">'x-607'!$A$25:$B$64</definedName>
    <definedName name="TABLE_AREA" localSheetId="1">'x-608'!$A$25:$B$64</definedName>
    <definedName name="TABLE_AREA" localSheetId="2">'x-609'!$A$25:$B$64</definedName>
    <definedName name="TABLE_AREA" localSheetId="3">'x-610'!$A$25:$B$64</definedName>
    <definedName name="TABLE_AREA" localSheetId="4">'x-620'!$A$25:$B$64</definedName>
    <definedName name="TABLE_AREA" localSheetId="5">'x-621'!$A$25:$B$64</definedName>
    <definedName name="TABLE_AREA_1" localSheetId="0">'x-607'!$A$25:$E$75</definedName>
    <definedName name="TABLE_AREA_1" localSheetId="1">'x-608'!$A$25:$E$75</definedName>
    <definedName name="TABLE_AREA_1" localSheetId="2">'x-609'!$A$25:$C$46</definedName>
    <definedName name="TABLE_AREA_1" localSheetId="3">'x-610'!$A$25:$C$81</definedName>
    <definedName name="TABLE_AREA_1" localSheetId="4">'x-620'!$A$25:$B$37</definedName>
    <definedName name="TABLE_AREA_1" localSheetId="5">'x-621'!$A$25:$B$38</definedName>
    <definedName name="TABLE_CLIENT" localSheetId="0">'x-607'!$B$7</definedName>
    <definedName name="TABLE_CLIENT" localSheetId="1">'x-608'!$B$7</definedName>
    <definedName name="TABLE_CLIENT" localSheetId="2">'x-609'!$B$7</definedName>
    <definedName name="TABLE_CLIENT" localSheetId="3">'x-610'!$B$7</definedName>
    <definedName name="TABLE_CLIENT" localSheetId="4">'x-620'!$B$7</definedName>
    <definedName name="TABLE_CLIENT" localSheetId="5">'x-621'!$B$7</definedName>
    <definedName name="TABLE_CLIENT_1" localSheetId="0">'x-607'!$B$7</definedName>
    <definedName name="TABLE_CLIENT_1" localSheetId="1">'x-608'!$B$7</definedName>
    <definedName name="TABLE_CLIENT_1" localSheetId="2">'x-609'!$B$7</definedName>
    <definedName name="TABLE_CLIENT_1" localSheetId="3">'x-610'!$B$7</definedName>
    <definedName name="TABLE_CLIENT_1" localSheetId="4">'x-620'!$B$7</definedName>
    <definedName name="TABLE_CLIENT_1" localSheetId="5">'x-621'!$B$7</definedName>
    <definedName name="TABLE_DATE_IMPLEMENTED" localSheetId="0">'x-607'!$B$19</definedName>
    <definedName name="TABLE_DATE_IMPLEMENTED" localSheetId="1">'x-608'!$B$19</definedName>
    <definedName name="TABLE_DATE_IMPLEMENTED" localSheetId="2">'x-609'!$B$19</definedName>
    <definedName name="TABLE_DATE_IMPLEMENTED" localSheetId="3">'x-610'!$B$19</definedName>
    <definedName name="TABLE_DATE_IMPLEMENTED" localSheetId="4">'x-620'!$B$19</definedName>
    <definedName name="TABLE_DATE_IMPLEMENTED" localSheetId="5">'x-621'!$B$19</definedName>
    <definedName name="TABLE_DATE_IMPLEMENTED_1" localSheetId="0">'x-607'!$B$19</definedName>
    <definedName name="TABLE_DATE_IMPLEMENTED_1" localSheetId="1">'x-608'!$B$19</definedName>
    <definedName name="TABLE_DATE_IMPLEMENTED_1" localSheetId="2">'x-609'!$B$19</definedName>
    <definedName name="TABLE_DATE_IMPLEMENTED_1" localSheetId="3">'x-610'!$B$19</definedName>
    <definedName name="TABLE_DATE_IMPLEMENTED_1" localSheetId="4">'x-620'!$B$19</definedName>
    <definedName name="TABLE_DATE_IMPLEMENTED_1" localSheetId="5">'x-621'!$B$19</definedName>
    <definedName name="TABLE_DATE_ISSUED" localSheetId="0">'x-607'!$B$18</definedName>
    <definedName name="TABLE_DATE_ISSUED" localSheetId="1">'x-608'!$B$18</definedName>
    <definedName name="TABLE_DATE_ISSUED" localSheetId="2">'x-609'!$B$18</definedName>
    <definedName name="TABLE_DATE_ISSUED" localSheetId="3">'x-610'!$B$18</definedName>
    <definedName name="TABLE_DATE_ISSUED" localSheetId="4">'x-620'!$B$18</definedName>
    <definedName name="TABLE_DATE_ISSUED" localSheetId="5">'x-621'!$B$18</definedName>
    <definedName name="TABLE_DATE_ISSUED_1" localSheetId="0">'x-607'!$B$18</definedName>
    <definedName name="TABLE_DATE_ISSUED_1" localSheetId="1">'x-608'!$B$18</definedName>
    <definedName name="TABLE_DATE_ISSUED_1" localSheetId="2">'x-609'!$B$18</definedName>
    <definedName name="TABLE_DATE_ISSUED_1" localSheetId="3">'x-610'!$B$18</definedName>
    <definedName name="TABLE_DATE_ISSUED_1" localSheetId="4">'x-620'!$B$18</definedName>
    <definedName name="TABLE_DATE_ISSUED_1" localSheetId="5">'x-621'!$B$18</definedName>
    <definedName name="TABLE_DESCRIPTION" localSheetId="0">'x-607'!$B$10</definedName>
    <definedName name="TABLE_DESCRIPTION" localSheetId="1">'x-608'!$B$10</definedName>
    <definedName name="TABLE_DESCRIPTION" localSheetId="2">'x-609'!$B$10</definedName>
    <definedName name="TABLE_DESCRIPTION" localSheetId="3">'x-610'!$B$10</definedName>
    <definedName name="TABLE_DESCRIPTION" localSheetId="4">'x-620'!$B$10</definedName>
    <definedName name="TABLE_DESCRIPTION" localSheetId="5">'x-621'!$B$10</definedName>
    <definedName name="TABLE_DESCRIPTION_1" localSheetId="0">'x-607'!$B$10</definedName>
    <definedName name="TABLE_DESCRIPTION_1" localSheetId="1">'x-608'!$B$10</definedName>
    <definedName name="TABLE_DESCRIPTION_1" localSheetId="2">'x-609'!$B$10</definedName>
    <definedName name="TABLE_DESCRIPTION_1" localSheetId="3">'x-610'!$B$10</definedName>
    <definedName name="TABLE_DESCRIPTION_1" localSheetId="4">'x-620'!$B$10</definedName>
    <definedName name="TABLE_DESCRIPTION_1" localSheetId="5">'x-621'!$B$10</definedName>
    <definedName name="TABLE_FACTOR_STATUS" localSheetId="0">'x-607'!$B$20</definedName>
    <definedName name="TABLE_FACTOR_STATUS" localSheetId="1">'x-608'!$B$20</definedName>
    <definedName name="TABLE_FACTOR_STATUS" localSheetId="2">'x-609'!$B$20</definedName>
    <definedName name="TABLE_FACTOR_STATUS" localSheetId="3">'x-610'!$B$20</definedName>
    <definedName name="TABLE_FACTOR_STATUS" localSheetId="4">'x-620'!$B$20</definedName>
    <definedName name="TABLE_FACTOR_STATUS" localSheetId="5">'x-621'!$B$20</definedName>
    <definedName name="TABLE_FACTOR_STATUS_1" localSheetId="0">'x-607'!$B$20</definedName>
    <definedName name="TABLE_FACTOR_STATUS_1" localSheetId="1">'x-608'!$B$20</definedName>
    <definedName name="TABLE_FACTOR_STATUS_1" localSheetId="2">'x-609'!$B$20</definedName>
    <definedName name="TABLE_FACTOR_STATUS_1" localSheetId="3">'x-610'!$B$20</definedName>
    <definedName name="TABLE_FACTOR_STATUS_1" localSheetId="4">'x-620'!$B$20</definedName>
    <definedName name="TABLE_FACTOR_STATUS_1" localSheetId="5">'x-621'!$B$20</definedName>
    <definedName name="TABLE_FACTOR_TYPE" localSheetId="0">'x-607'!$B$9</definedName>
    <definedName name="TABLE_FACTOR_TYPE" localSheetId="1">'x-608'!$B$9</definedName>
    <definedName name="TABLE_FACTOR_TYPE" localSheetId="2">'x-609'!$B$9</definedName>
    <definedName name="TABLE_FACTOR_TYPE" localSheetId="3">'x-610'!$B$9</definedName>
    <definedName name="TABLE_FACTOR_TYPE" localSheetId="4">'x-620'!$B$9</definedName>
    <definedName name="TABLE_FACTOR_TYPE" localSheetId="5">'x-621'!$B$9</definedName>
    <definedName name="TABLE_FACTOR_TYPE">'[1]x-Series Number'!$B$9</definedName>
    <definedName name="TABLE_FACTOR_TYPE_1" localSheetId="0">'x-607'!$B$9</definedName>
    <definedName name="TABLE_FACTOR_TYPE_1" localSheetId="1">'x-608'!$B$9</definedName>
    <definedName name="TABLE_FACTOR_TYPE_1" localSheetId="2">'x-609'!$B$9</definedName>
    <definedName name="TABLE_FACTOR_TYPE_1" localSheetId="3">'x-610'!$B$9</definedName>
    <definedName name="TABLE_FACTOR_TYPE_1" localSheetId="4">'x-620'!$B$9</definedName>
    <definedName name="TABLE_FACTOR_TYPE_1" localSheetId="5">'x-621'!$B$9</definedName>
    <definedName name="TABLE_GENDER" localSheetId="0">'x-607'!$B$11</definedName>
    <definedName name="TABLE_GENDER" localSheetId="1">'x-608'!$B$11</definedName>
    <definedName name="TABLE_GENDER" localSheetId="2">'x-609'!$B$11</definedName>
    <definedName name="TABLE_GENDER" localSheetId="3">'x-610'!$B$11</definedName>
    <definedName name="TABLE_GENDER" localSheetId="4">'x-620'!$B$11</definedName>
    <definedName name="TABLE_GENDER" localSheetId="5">'x-621'!$B$11</definedName>
    <definedName name="TABLE_GENDER_1" localSheetId="0">'x-607'!$B$11</definedName>
    <definedName name="TABLE_GENDER_1" localSheetId="1">'x-608'!$B$11</definedName>
    <definedName name="TABLE_GENDER_1" localSheetId="2">'x-609'!$B$11</definedName>
    <definedName name="TABLE_GENDER_1" localSheetId="3">'x-610'!$B$11</definedName>
    <definedName name="TABLE_GENDER_1" localSheetId="4">'x-620'!$B$11</definedName>
    <definedName name="TABLE_GENDER_1" localSheetId="5">'x-621'!$B$11</definedName>
    <definedName name="TABLE_INFO" localSheetId="0">'x-607'!$A$6:$B$20</definedName>
    <definedName name="TABLE_INFO" localSheetId="1">'x-608'!$A$6:$B$20</definedName>
    <definedName name="TABLE_INFO" localSheetId="2">'x-609'!$A$6:$B$20</definedName>
    <definedName name="TABLE_INFO" localSheetId="3">'x-610'!$A$6:$B$20</definedName>
    <definedName name="TABLE_INFO" localSheetId="4">'x-620'!$A$6:$B$20</definedName>
    <definedName name="TABLE_INFO" localSheetId="5">'x-621'!$A$6:$B$20</definedName>
    <definedName name="TABLE_INFO_1" localSheetId="0">'x-607'!$A$6:$E$20</definedName>
    <definedName name="TABLE_INFO_1" localSheetId="1">'x-608'!$A$6:$E$20</definedName>
    <definedName name="TABLE_INFO_1" localSheetId="2">'x-609'!$A$6:$C$20</definedName>
    <definedName name="TABLE_INFO_1" localSheetId="3">'x-610'!$A$6:$C$20</definedName>
    <definedName name="TABLE_INFO_1" localSheetId="4">'x-620'!$A$6:$B$20</definedName>
    <definedName name="TABLE_INFO_1" localSheetId="5">'x-621'!$A$6:$B$20</definedName>
    <definedName name="TABLE_REFERENCE" localSheetId="0">'x-607'!$B$15</definedName>
    <definedName name="TABLE_REFERENCE" localSheetId="1">'x-608'!$B$15</definedName>
    <definedName name="TABLE_REFERENCE" localSheetId="2">'x-609'!$B$15</definedName>
    <definedName name="TABLE_REFERENCE" localSheetId="3">'x-610'!$B$15</definedName>
    <definedName name="TABLE_REFERENCE" localSheetId="4">'x-620'!$B$15</definedName>
    <definedName name="TABLE_REFERENCE" localSheetId="5">'x-621'!$B$15</definedName>
    <definedName name="TABLE_REFERENCE_1" localSheetId="0">'x-607'!$B$15</definedName>
    <definedName name="TABLE_REFERENCE_1" localSheetId="1">'x-608'!$B$15</definedName>
    <definedName name="TABLE_REFERENCE_1" localSheetId="2">'x-609'!$B$15</definedName>
    <definedName name="TABLE_REFERENCE_1" localSheetId="3">'x-610'!$B$15</definedName>
    <definedName name="TABLE_REFERENCE_1" localSheetId="4">'x-620'!$B$15</definedName>
    <definedName name="TABLE_REFERENCE_1" localSheetId="5">'x-621'!$B$15</definedName>
    <definedName name="TABLE_REFERENCE_GUIDANCE" localSheetId="0">'x-607'!$B$16</definedName>
    <definedName name="TABLE_REFERENCE_GUIDANCE" localSheetId="1">'x-608'!$B$16</definedName>
    <definedName name="TABLE_REFERENCE_GUIDANCE" localSheetId="2">'x-609'!$B$16</definedName>
    <definedName name="TABLE_REFERENCE_GUIDANCE" localSheetId="3">'x-610'!$B$16</definedName>
    <definedName name="TABLE_REFERENCE_GUIDANCE" localSheetId="4">'x-620'!$B$16</definedName>
    <definedName name="TABLE_REFERENCE_GUIDANCE" localSheetId="5">'x-621'!$B$16</definedName>
    <definedName name="TABLE_REFERENCE_GUIDANCE_1" localSheetId="0">'x-607'!$B$16</definedName>
    <definedName name="TABLE_REFERENCE_GUIDANCE_1" localSheetId="1">'x-608'!$B$16</definedName>
    <definedName name="TABLE_REFERENCE_GUIDANCE_1" localSheetId="2">'x-609'!$B$16</definedName>
    <definedName name="TABLE_REFERENCE_GUIDANCE_1" localSheetId="3">'x-610'!$B$16</definedName>
    <definedName name="TABLE_REFERENCE_GUIDANCE_1" localSheetId="4">'x-620'!$B$16</definedName>
    <definedName name="TABLE_REFERENCE_GUIDANCE_1" localSheetId="5">'x-621'!$B$16</definedName>
    <definedName name="TABLE_RELATED" localSheetId="0">'x-607'!$B$17</definedName>
    <definedName name="TABLE_RELATED" localSheetId="1">'x-608'!$B$17</definedName>
    <definedName name="TABLE_RELATED" localSheetId="2">'x-609'!$B$17</definedName>
    <definedName name="TABLE_RELATED" localSheetId="3">'x-610'!$B$17</definedName>
    <definedName name="TABLE_RELATED" localSheetId="4">'x-620'!$B$17</definedName>
    <definedName name="TABLE_RELATED" localSheetId="5">'x-621'!$B$17</definedName>
    <definedName name="TABLE_RELATED_1" localSheetId="0">'x-607'!$B$17</definedName>
    <definedName name="TABLE_RELATED_1" localSheetId="1">'x-608'!$B$17</definedName>
    <definedName name="TABLE_RELATED_1" localSheetId="2">'x-609'!$B$17</definedName>
    <definedName name="TABLE_RELATED_1" localSheetId="3">'x-610'!$B$17</definedName>
    <definedName name="TABLE_RELATED_1" localSheetId="4">'x-620'!$B$17</definedName>
    <definedName name="TABLE_RELATED_1" localSheetId="5">'x-621'!$B$17</definedName>
    <definedName name="TABLE_SECTION" localSheetId="0">'x-607'!$B$8</definedName>
    <definedName name="TABLE_SECTION" localSheetId="1">'x-608'!$B$8</definedName>
    <definedName name="TABLE_SECTION" localSheetId="2">'x-609'!$B$8</definedName>
    <definedName name="TABLE_SECTION" localSheetId="3">'x-610'!$B$8</definedName>
    <definedName name="TABLE_SECTION" localSheetId="4">'x-620'!$B$8</definedName>
    <definedName name="TABLE_SECTION" localSheetId="5">'x-621'!$B$8</definedName>
    <definedName name="TABLE_SECTION_1" localSheetId="0">'x-607'!$B$8</definedName>
    <definedName name="TABLE_SECTION_1" localSheetId="1">'x-608'!$B$8</definedName>
    <definedName name="TABLE_SECTION_1" localSheetId="2">'x-609'!$B$8</definedName>
    <definedName name="TABLE_SECTION_1" localSheetId="3">'x-610'!$B$8</definedName>
    <definedName name="TABLE_SECTION_1" localSheetId="4">'x-620'!$B$8</definedName>
    <definedName name="TABLE_SECTION_1" localSheetId="5">'x-621'!$B$8</definedName>
    <definedName name="TABLE_SECTION_NUMBER" localSheetId="0">'x-607'!$B$13</definedName>
    <definedName name="TABLE_SECTION_NUMBER" localSheetId="1">'x-608'!$B$13</definedName>
    <definedName name="TABLE_SECTION_NUMBER" localSheetId="2">'x-609'!$B$13</definedName>
    <definedName name="TABLE_SECTION_NUMBER" localSheetId="3">'x-610'!$B$13</definedName>
    <definedName name="TABLE_SECTION_NUMBER" localSheetId="4">'x-620'!$B$13</definedName>
    <definedName name="TABLE_SECTION_NUMBER" localSheetId="5">'x-621'!$B$13</definedName>
    <definedName name="TABLE_SECTION_NUMBER_1" localSheetId="0">'x-607'!$B$13</definedName>
    <definedName name="TABLE_SECTION_NUMBER_1" localSheetId="1">'x-608'!$B$13</definedName>
    <definedName name="TABLE_SECTION_NUMBER_1" localSheetId="2">'x-609'!$B$13</definedName>
    <definedName name="TABLE_SECTION_NUMBER_1" localSheetId="3">'x-610'!$B$13</definedName>
    <definedName name="TABLE_SECTION_NUMBER_1" localSheetId="4">'x-620'!$B$13</definedName>
    <definedName name="TABLE_SECTION_NUMBER_1" localSheetId="5">'x-621'!$B$13</definedName>
    <definedName name="TABLE_SERIES_NUMBER" localSheetId="0">'x-607'!$B$14</definedName>
    <definedName name="TABLE_SERIES_NUMBER" localSheetId="1">'x-608'!$B$14</definedName>
    <definedName name="TABLE_SERIES_NUMBER" localSheetId="2">'x-609'!$B$14</definedName>
    <definedName name="TABLE_SERIES_NUMBER" localSheetId="3">'x-610'!$B$14</definedName>
    <definedName name="TABLE_SERIES_NUMBER" localSheetId="4">'x-620'!$B$14</definedName>
    <definedName name="TABLE_SERIES_NUMBER" localSheetId="5">'x-621'!$B$14</definedName>
    <definedName name="TABLE_SERIES_NUMBER">'[1]x-Series Number'!$B$14</definedName>
    <definedName name="TABLE_SERIES_NUMBER_1" localSheetId="0">'x-607'!$B$14</definedName>
    <definedName name="TABLE_SERIES_NUMBER_1" localSheetId="1">'x-608'!$B$14</definedName>
    <definedName name="TABLE_SERIES_NUMBER_1" localSheetId="2">'x-609'!$B$14</definedName>
    <definedName name="TABLE_SERIES_NUMBER_1" localSheetId="3">'x-610'!$B$14</definedName>
    <definedName name="TABLE_SERIES_NUMBER_1" localSheetId="4">'x-620'!$B$14</definedName>
    <definedName name="TABLE_SERIES_NUMBER_1" localSheetId="5">'x-621'!$B$14</definedName>
    <definedName name="title">[1]Cover!$A$2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7" l="1"/>
  <c r="A3" i="7"/>
  <c r="A2" i="7"/>
  <c r="A4" i="6"/>
  <c r="A3" i="6"/>
  <c r="A2" i="6"/>
  <c r="A4" i="5" l="1"/>
  <c r="A3" i="5"/>
  <c r="A2" i="5"/>
  <c r="A4" i="4"/>
  <c r="A3" i="4"/>
  <c r="A2" i="4"/>
  <c r="A4" i="3" l="1"/>
  <c r="A3" i="3"/>
  <c r="A2" i="3"/>
  <c r="A4" i="1"/>
  <c r="A3" i="1"/>
  <c r="A2" i="1"/>
</calcChain>
</file>

<file path=xl/sharedStrings.xml><?xml version="1.0" encoding="utf-8"?>
<sst xmlns="http://schemas.openxmlformats.org/spreadsheetml/2006/main" count="176" uniqueCount="53">
  <si>
    <t>Government Actuary's Department</t>
  </si>
  <si>
    <t>Data Item</t>
  </si>
  <si>
    <t>Factor Table Information</t>
  </si>
  <si>
    <t>Client</t>
  </si>
  <si>
    <t>Fire_E</t>
  </si>
  <si>
    <t>Section</t>
  </si>
  <si>
    <t>Factor Type</t>
  </si>
  <si>
    <t>Scheme pays AA</t>
  </si>
  <si>
    <t>Description</t>
  </si>
  <si>
    <t>Age pensioner pension offset factors</t>
  </si>
  <si>
    <t>Gender</t>
  </si>
  <si>
    <t>Male &amp; Female</t>
  </si>
  <si>
    <t>Factor Age/Period Definition</t>
  </si>
  <si>
    <t>Age last birthday at relevant date</t>
  </si>
  <si>
    <t>Section Number</t>
  </si>
  <si>
    <t>Series Number</t>
  </si>
  <si>
    <t>Table Reference</t>
  </si>
  <si>
    <t>x-609</t>
  </si>
  <si>
    <t>Table Reference in Guidance</t>
  </si>
  <si>
    <t>Table C1</t>
  </si>
  <si>
    <t>Related Factor Guidance</t>
  </si>
  <si>
    <t>The Firefighters' Pension Scheme 2015 (England)
Annual Allowance Charges: Scheme Pays offsets
Dated 11 June 2015</t>
  </si>
  <si>
    <t>Date Factors Issued to Client</t>
  </si>
  <si>
    <t>Date Factors Implemented (if known)</t>
  </si>
  <si>
    <t>Factor Status</t>
  </si>
  <si>
    <t>Issued</t>
  </si>
  <si>
    <t>Age</t>
  </si>
  <si>
    <t>Male Factor</t>
  </si>
  <si>
    <t>Female Factor</t>
  </si>
  <si>
    <t>Table D1</t>
  </si>
  <si>
    <t>x-610</t>
  </si>
  <si>
    <t>Ill-health pensioner pension offset factors</t>
  </si>
  <si>
    <t>Retirement timing factor - ill health retirement before deferred pension age - early payment reduction</t>
  </si>
  <si>
    <t>Unisex</t>
  </si>
  <si>
    <t xml:space="preserve">Years until DPA at date of retirement </t>
  </si>
  <si>
    <t>x-620</t>
  </si>
  <si>
    <t>Table B1</t>
  </si>
  <si>
    <t>Early payment reduction - males and females</t>
  </si>
  <si>
    <t xml:space="preserve">Retirement timing factor - normal health retirement before deferred pension age </t>
  </si>
  <si>
    <t>x-621</t>
  </si>
  <si>
    <t>Table B2</t>
  </si>
  <si>
    <t xml:space="preserve">Scheme pays factors </t>
  </si>
  <si>
    <t>Male</t>
  </si>
  <si>
    <t>Age last birthday at implemention date</t>
  </si>
  <si>
    <t>x-607</t>
  </si>
  <si>
    <t>Table A1</t>
  </si>
  <si>
    <t>DPA 65</t>
  </si>
  <si>
    <t>DPA 66</t>
  </si>
  <si>
    <t>DPA 67</t>
  </si>
  <si>
    <t>DPA 68</t>
  </si>
  <si>
    <t>Female</t>
  </si>
  <si>
    <t>x-608</t>
  </si>
  <si>
    <t>Table A2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</si>
</sst>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0"/>
      <name val="Arial"/>
    </font>
    <font>
      <sz val="10"/>
      <name val="Arial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b/>
      <sz val="12"/>
      <color indexed="56"/>
      <name val="Arial"/>
      <family val="2"/>
    </font>
    <font>
      <sz val="8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18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2" borderId="1" xfId="1" applyFont="1" applyFill="1" applyBorder="1"/>
    <xf numFmtId="0" fontId="1" fillId="2" borderId="1" xfId="1" applyFill="1" applyBorder="1"/>
    <xf numFmtId="0" fontId="1" fillId="0" borderId="0" xfId="1"/>
    <xf numFmtId="0" fontId="3" fillId="3" borderId="2" xfId="1" applyFont="1" applyFill="1" applyBorder="1" applyAlignment="1" applyProtection="1"/>
    <xf numFmtId="0" fontId="1" fillId="3" borderId="0" xfId="1" applyFill="1"/>
    <xf numFmtId="0" fontId="4" fillId="3" borderId="0" xfId="1" applyFont="1" applyFill="1"/>
    <xf numFmtId="0" fontId="5" fillId="0" borderId="0" xfId="1" applyFont="1"/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centerContinuous" wrapText="1"/>
    </xf>
    <xf numFmtId="0" fontId="7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centerContinuous" wrapText="1"/>
    </xf>
    <xf numFmtId="14" fontId="7" fillId="0" borderId="0" xfId="0" applyNumberFormat="1" applyFont="1" applyFill="1" applyAlignment="1">
      <alignment horizontal="centerContinuous" wrapText="1"/>
    </xf>
    <xf numFmtId="0" fontId="1" fillId="0" borderId="0" xfId="1" applyFont="1"/>
    <xf numFmtId="1" fontId="6" fillId="0" borderId="0" xfId="0" applyNumberFormat="1" applyFont="1" applyFill="1" applyAlignment="1">
      <alignment vertical="top" wrapText="1"/>
    </xf>
    <xf numFmtId="0" fontId="7" fillId="0" borderId="0" xfId="0" applyFont="1" applyFill="1"/>
    <xf numFmtId="2" fontId="7" fillId="0" borderId="0" xfId="0" applyNumberFormat="1" applyFont="1" applyFill="1"/>
    <xf numFmtId="164" fontId="7" fillId="0" borderId="0" xfId="0" applyNumberFormat="1" applyFont="1" applyFill="1"/>
    <xf numFmtId="0" fontId="6" fillId="0" borderId="0" xfId="1" applyFont="1" applyFill="1" applyAlignment="1">
      <alignment horizontal="left" wrapText="1"/>
    </xf>
    <xf numFmtId="0" fontId="6" fillId="0" borderId="0" xfId="1" applyFont="1" applyFill="1" applyAlignment="1">
      <alignment horizontal="centerContinuous" wrapText="1"/>
    </xf>
    <xf numFmtId="0" fontId="7" fillId="0" borderId="0" xfId="1" applyFont="1" applyFill="1" applyAlignment="1">
      <alignment horizontal="left" wrapText="1"/>
    </xf>
    <xf numFmtId="0" fontId="7" fillId="0" borderId="0" xfId="1" applyFont="1" applyFill="1" applyAlignment="1">
      <alignment horizontal="centerContinuous" wrapText="1"/>
    </xf>
    <xf numFmtId="14" fontId="7" fillId="0" borderId="0" xfId="1" applyNumberFormat="1" applyFont="1" applyFill="1" applyAlignment="1">
      <alignment horizontal="centerContinuous" wrapText="1"/>
    </xf>
    <xf numFmtId="1" fontId="6" fillId="0" borderId="0" xfId="1" applyNumberFormat="1" applyFont="1" applyFill="1" applyAlignment="1">
      <alignment vertical="top" wrapText="1"/>
    </xf>
    <xf numFmtId="0" fontId="7" fillId="0" borderId="0" xfId="1" applyFont="1" applyFill="1"/>
    <xf numFmtId="2" fontId="7" fillId="0" borderId="0" xfId="1" applyNumberFormat="1" applyFont="1" applyFill="1"/>
  </cellXfs>
  <cellStyles count="2">
    <cellStyle name="Normal" xfId="0" builtinId="0"/>
    <cellStyle name="Normal 2 2" xfId="1"/>
  </cellStyles>
  <dxfs count="74"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GA/Pensions/Team/Firefighters/Fire%20Circulars%20and%20GAD%20Guidance/GAD%20Guidance/2019/Fire%20England%20Tax%20Charge%20Debits%20-%20January%20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Purpose of spreadsheet"/>
      <sheetName val="Version Control"/>
      <sheetName val="Summary - Fire_E"/>
      <sheetName val="AnnGenHiddenLists"/>
      <sheetName val="Factor List"/>
      <sheetName val="x-Series Number"/>
      <sheetName val="x-603"/>
      <sheetName val="x-604"/>
      <sheetName val="x-605"/>
      <sheetName val="x-606"/>
      <sheetName val="x-607"/>
      <sheetName val="x-608"/>
      <sheetName val="x-609"/>
      <sheetName val="x-610"/>
      <sheetName val="x-611"/>
      <sheetName val="x-612"/>
      <sheetName val="x-613"/>
      <sheetName val="x-614"/>
      <sheetName val="x-615"/>
      <sheetName val="x-616"/>
      <sheetName val="x-617"/>
      <sheetName val="x-618"/>
      <sheetName val="x-619"/>
      <sheetName val="x-620"/>
      <sheetName val="x-621"/>
      <sheetName val="x-622"/>
      <sheetName val="x-623"/>
      <sheetName val="x-624"/>
      <sheetName val="x-625"/>
      <sheetName val="x-626"/>
      <sheetName val="x-627"/>
    </sheetNames>
    <sheetDataSet>
      <sheetData sheetId="0">
        <row r="2">
          <cell r="A2" t="str">
            <v>Fire_E - Tax Charge Debit Factors</v>
          </cell>
        </row>
      </sheetData>
      <sheetData sheetId="1"/>
      <sheetData sheetId="2"/>
      <sheetData sheetId="3"/>
      <sheetData sheetId="4"/>
      <sheetData sheetId="5"/>
      <sheetData sheetId="6">
        <row r="9">
          <cell r="B9" t="str">
            <v>Enter the factor type (which should be consistent with the series header types found on the summary sheet (eg early or late retirement)</v>
          </cell>
        </row>
        <row r="14">
          <cell r="B14" t="str">
            <v>Enter series number (this reflects the number in the relevant series eg if it’s the first ER/LR factor then it would be "401")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I75"/>
  <sheetViews>
    <sheetView showGridLines="0" tabSelected="1" zoomScale="85" zoomScaleNormal="85" workbookViewId="0">
      <selection activeCell="F20" sqref="F20"/>
    </sheetView>
  </sheetViews>
  <sheetFormatPr defaultColWidth="10" defaultRowHeight="12.75" x14ac:dyDescent="0.2"/>
  <cols>
    <col min="1" max="1" width="31.7109375" style="3" customWidth="1"/>
    <col min="2" max="5" width="22.7109375" style="3" customWidth="1"/>
    <col min="6" max="16384" width="10" style="3"/>
  </cols>
  <sheetData>
    <row r="1" spans="1:9" ht="20.25" x14ac:dyDescent="0.3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5.75" x14ac:dyDescent="0.25">
      <c r="A2" s="4" t="str">
        <f>IF(title="&gt; Enter workbook title here","Enter workbook title in Cover sheet",title)</f>
        <v>Fire_E - Tax Charge Debit Factors</v>
      </c>
      <c r="B2" s="5"/>
      <c r="C2" s="5"/>
      <c r="D2" s="5"/>
      <c r="E2" s="5"/>
      <c r="F2" s="5"/>
      <c r="G2" s="5"/>
      <c r="H2" s="5"/>
      <c r="I2" s="5"/>
    </row>
    <row r="3" spans="1:9" ht="15.75" x14ac:dyDescent="0.25">
      <c r="A3" s="6" t="str">
        <f>TABLE_FACTOR_TYPE&amp;" - x-"&amp;TABLE_SERIES_NUMBER</f>
        <v>Scheme pays AA - x-607</v>
      </c>
      <c r="B3" s="5"/>
      <c r="C3" s="5"/>
      <c r="D3" s="5"/>
      <c r="E3" s="5"/>
      <c r="F3" s="5"/>
      <c r="G3" s="5"/>
      <c r="H3" s="5"/>
      <c r="I3" s="5"/>
    </row>
    <row r="4" spans="1:9" x14ac:dyDescent="0.2">
      <c r="A4" s="7" t="str">
        <f ca="1">CELL("filename",A1)</f>
        <v>V:\LGA\Pensions\Team\Firefighters\Fire Circulars and GAD Guidance\GAD Guidance\2019\Web factor tables\[FPS2015AA240119.xlsx]x-607</v>
      </c>
    </row>
    <row r="6" spans="1:9" x14ac:dyDescent="0.2">
      <c r="A6" s="18" t="s">
        <v>1</v>
      </c>
      <c r="B6" s="19" t="s">
        <v>2</v>
      </c>
      <c r="C6" s="19"/>
      <c r="D6" s="19"/>
      <c r="E6" s="19"/>
    </row>
    <row r="7" spans="1:9" x14ac:dyDescent="0.2">
      <c r="A7" s="20" t="s">
        <v>3</v>
      </c>
      <c r="B7" s="21" t="s">
        <v>4</v>
      </c>
      <c r="C7" s="21"/>
      <c r="D7" s="21"/>
      <c r="E7" s="21"/>
    </row>
    <row r="8" spans="1:9" x14ac:dyDescent="0.2">
      <c r="A8" s="20" t="s">
        <v>5</v>
      </c>
      <c r="B8" s="21">
        <v>2015</v>
      </c>
      <c r="C8" s="21"/>
      <c r="D8" s="21"/>
      <c r="E8" s="21"/>
    </row>
    <row r="9" spans="1:9" x14ac:dyDescent="0.2">
      <c r="A9" s="20" t="s">
        <v>6</v>
      </c>
      <c r="B9" s="21" t="s">
        <v>7</v>
      </c>
      <c r="C9" s="21"/>
      <c r="D9" s="21"/>
      <c r="E9" s="21"/>
    </row>
    <row r="10" spans="1:9" x14ac:dyDescent="0.2">
      <c r="A10" s="20" t="s">
        <v>8</v>
      </c>
      <c r="B10" s="21" t="s">
        <v>41</v>
      </c>
      <c r="C10" s="21"/>
      <c r="D10" s="21"/>
      <c r="E10" s="21"/>
    </row>
    <row r="11" spans="1:9" x14ac:dyDescent="0.2">
      <c r="A11" s="20" t="s">
        <v>10</v>
      </c>
      <c r="B11" s="21" t="s">
        <v>42</v>
      </c>
      <c r="C11" s="21"/>
      <c r="D11" s="21"/>
      <c r="E11" s="21"/>
    </row>
    <row r="12" spans="1:9" x14ac:dyDescent="0.2">
      <c r="A12" s="20" t="s">
        <v>12</v>
      </c>
      <c r="B12" s="21" t="s">
        <v>43</v>
      </c>
      <c r="C12" s="21"/>
      <c r="D12" s="21"/>
      <c r="E12" s="21"/>
    </row>
    <row r="13" spans="1:9" hidden="1" x14ac:dyDescent="0.2">
      <c r="A13" s="20" t="s">
        <v>14</v>
      </c>
      <c r="B13" s="21">
        <v>0</v>
      </c>
      <c r="C13" s="21"/>
      <c r="D13" s="21"/>
      <c r="E13" s="21"/>
    </row>
    <row r="14" spans="1:9" hidden="1" x14ac:dyDescent="0.2">
      <c r="A14" s="20" t="s">
        <v>15</v>
      </c>
      <c r="B14" s="21">
        <v>607</v>
      </c>
      <c r="C14" s="21"/>
      <c r="D14" s="21"/>
      <c r="E14" s="21"/>
    </row>
    <row r="15" spans="1:9" x14ac:dyDescent="0.2">
      <c r="A15" s="20" t="s">
        <v>16</v>
      </c>
      <c r="B15" s="21" t="s">
        <v>44</v>
      </c>
      <c r="C15" s="21"/>
      <c r="D15" s="21"/>
      <c r="E15" s="21"/>
    </row>
    <row r="16" spans="1:9" x14ac:dyDescent="0.2">
      <c r="A16" s="20" t="s">
        <v>18</v>
      </c>
      <c r="B16" s="21" t="s">
        <v>45</v>
      </c>
      <c r="C16" s="21"/>
      <c r="D16" s="21"/>
      <c r="E16" s="21"/>
    </row>
    <row r="17" spans="1:5" ht="38.25" x14ac:dyDescent="0.2">
      <c r="A17" s="20" t="s">
        <v>20</v>
      </c>
      <c r="B17" s="21" t="s">
        <v>21</v>
      </c>
      <c r="C17" s="21"/>
      <c r="D17" s="21"/>
      <c r="E17" s="21"/>
    </row>
    <row r="18" spans="1:5" x14ac:dyDescent="0.2">
      <c r="A18" s="20" t="s">
        <v>22</v>
      </c>
      <c r="B18" s="22">
        <v>43489</v>
      </c>
      <c r="C18" s="21"/>
      <c r="D18" s="21"/>
      <c r="E18" s="21"/>
    </row>
    <row r="19" spans="1:5" ht="25.5" x14ac:dyDescent="0.2">
      <c r="A19" s="20" t="s">
        <v>23</v>
      </c>
      <c r="B19" s="21"/>
      <c r="C19" s="21"/>
      <c r="D19" s="21"/>
      <c r="E19" s="21"/>
    </row>
    <row r="20" spans="1:5" x14ac:dyDescent="0.2">
      <c r="A20" s="20" t="s">
        <v>24</v>
      </c>
      <c r="B20" s="21" t="s">
        <v>25</v>
      </c>
      <c r="C20" s="21"/>
      <c r="D20" s="21"/>
      <c r="E20" s="21"/>
    </row>
    <row r="23" spans="1:5" x14ac:dyDescent="0.2">
      <c r="A23" s="13"/>
    </row>
    <row r="25" spans="1:5" x14ac:dyDescent="0.2">
      <c r="A25" s="23" t="s">
        <v>26</v>
      </c>
      <c r="B25" s="23" t="s">
        <v>46</v>
      </c>
      <c r="C25" s="23" t="s">
        <v>47</v>
      </c>
      <c r="D25" s="23" t="s">
        <v>48</v>
      </c>
      <c r="E25" s="23" t="s">
        <v>49</v>
      </c>
    </row>
    <row r="26" spans="1:5" x14ac:dyDescent="0.2">
      <c r="A26" s="24">
        <v>18</v>
      </c>
      <c r="B26" s="25">
        <v>6.1</v>
      </c>
      <c r="C26" s="25">
        <v>5.79</v>
      </c>
      <c r="D26" s="25">
        <v>5.48</v>
      </c>
      <c r="E26" s="25">
        <v>5.19</v>
      </c>
    </row>
    <row r="27" spans="1:5" x14ac:dyDescent="0.2">
      <c r="A27" s="24">
        <v>19</v>
      </c>
      <c r="B27" s="25">
        <v>6.23</v>
      </c>
      <c r="C27" s="25">
        <v>5.91</v>
      </c>
      <c r="D27" s="25">
        <v>5.6</v>
      </c>
      <c r="E27" s="25">
        <v>5.3</v>
      </c>
    </row>
    <row r="28" spans="1:5" x14ac:dyDescent="0.2">
      <c r="A28" s="24">
        <v>20</v>
      </c>
      <c r="B28" s="25">
        <v>6.36</v>
      </c>
      <c r="C28" s="25">
        <v>6.03</v>
      </c>
      <c r="D28" s="25">
        <v>5.71</v>
      </c>
      <c r="E28" s="25">
        <v>5.4</v>
      </c>
    </row>
    <row r="29" spans="1:5" x14ac:dyDescent="0.2">
      <c r="A29" s="24">
        <v>21</v>
      </c>
      <c r="B29" s="25">
        <v>6.49</v>
      </c>
      <c r="C29" s="25">
        <v>6.15</v>
      </c>
      <c r="D29" s="25">
        <v>5.83</v>
      </c>
      <c r="E29" s="25">
        <v>5.51</v>
      </c>
    </row>
    <row r="30" spans="1:5" x14ac:dyDescent="0.2">
      <c r="A30" s="24">
        <v>22</v>
      </c>
      <c r="B30" s="25">
        <v>6.62</v>
      </c>
      <c r="C30" s="25">
        <v>6.28</v>
      </c>
      <c r="D30" s="25">
        <v>5.95</v>
      </c>
      <c r="E30" s="25">
        <v>5.63</v>
      </c>
    </row>
    <row r="31" spans="1:5" x14ac:dyDescent="0.2">
      <c r="A31" s="24">
        <v>23</v>
      </c>
      <c r="B31" s="25">
        <v>6.76</v>
      </c>
      <c r="C31" s="25">
        <v>6.41</v>
      </c>
      <c r="D31" s="25">
        <v>6.07</v>
      </c>
      <c r="E31" s="25">
        <v>5.74</v>
      </c>
    </row>
    <row r="32" spans="1:5" x14ac:dyDescent="0.2">
      <c r="A32" s="24">
        <v>24</v>
      </c>
      <c r="B32" s="25">
        <v>6.9</v>
      </c>
      <c r="C32" s="25">
        <v>6.54</v>
      </c>
      <c r="D32" s="25">
        <v>6.2</v>
      </c>
      <c r="E32" s="25">
        <v>5.86</v>
      </c>
    </row>
    <row r="33" spans="1:5" x14ac:dyDescent="0.2">
      <c r="A33" s="24">
        <v>25</v>
      </c>
      <c r="B33" s="25">
        <v>7.05</v>
      </c>
      <c r="C33" s="25">
        <v>6.68</v>
      </c>
      <c r="D33" s="25">
        <v>6.32</v>
      </c>
      <c r="E33" s="25">
        <v>5.98</v>
      </c>
    </row>
    <row r="34" spans="1:5" x14ac:dyDescent="0.2">
      <c r="A34" s="24">
        <v>26</v>
      </c>
      <c r="B34" s="25">
        <v>7.19</v>
      </c>
      <c r="C34" s="25">
        <v>6.82</v>
      </c>
      <c r="D34" s="25">
        <v>6.45</v>
      </c>
      <c r="E34" s="25">
        <v>6.1</v>
      </c>
    </row>
    <row r="35" spans="1:5" x14ac:dyDescent="0.2">
      <c r="A35" s="24">
        <v>27</v>
      </c>
      <c r="B35" s="25">
        <v>7.35</v>
      </c>
      <c r="C35" s="25">
        <v>6.96</v>
      </c>
      <c r="D35" s="25">
        <v>6.59</v>
      </c>
      <c r="E35" s="25">
        <v>6.22</v>
      </c>
    </row>
    <row r="36" spans="1:5" x14ac:dyDescent="0.2">
      <c r="A36" s="24">
        <v>28</v>
      </c>
      <c r="B36" s="25">
        <v>7.5</v>
      </c>
      <c r="C36" s="25">
        <v>7.1</v>
      </c>
      <c r="D36" s="25">
        <v>6.72</v>
      </c>
      <c r="E36" s="25">
        <v>6.35</v>
      </c>
    </row>
    <row r="37" spans="1:5" x14ac:dyDescent="0.2">
      <c r="A37" s="24">
        <v>29</v>
      </c>
      <c r="B37" s="25">
        <v>7.66</v>
      </c>
      <c r="C37" s="25">
        <v>7.25</v>
      </c>
      <c r="D37" s="25">
        <v>6.86</v>
      </c>
      <c r="E37" s="25">
        <v>6.48</v>
      </c>
    </row>
    <row r="38" spans="1:5" x14ac:dyDescent="0.2">
      <c r="A38" s="24">
        <v>30</v>
      </c>
      <c r="B38" s="25">
        <v>7.82</v>
      </c>
      <c r="C38" s="25">
        <v>7.4</v>
      </c>
      <c r="D38" s="25">
        <v>7</v>
      </c>
      <c r="E38" s="25">
        <v>6.61</v>
      </c>
    </row>
    <row r="39" spans="1:5" x14ac:dyDescent="0.2">
      <c r="A39" s="24">
        <v>31</v>
      </c>
      <c r="B39" s="25">
        <v>7.98</v>
      </c>
      <c r="C39" s="25">
        <v>7.56</v>
      </c>
      <c r="D39" s="25">
        <v>7.15</v>
      </c>
      <c r="E39" s="25">
        <v>6.75</v>
      </c>
    </row>
    <row r="40" spans="1:5" x14ac:dyDescent="0.2">
      <c r="A40" s="24">
        <v>32</v>
      </c>
      <c r="B40" s="25">
        <v>8.15</v>
      </c>
      <c r="C40" s="25">
        <v>7.71</v>
      </c>
      <c r="D40" s="25">
        <v>7.29</v>
      </c>
      <c r="E40" s="25">
        <v>6.89</v>
      </c>
    </row>
    <row r="41" spans="1:5" x14ac:dyDescent="0.2">
      <c r="A41" s="24">
        <v>33</v>
      </c>
      <c r="B41" s="25">
        <v>8.32</v>
      </c>
      <c r="C41" s="25">
        <v>7.88</v>
      </c>
      <c r="D41" s="25">
        <v>7.45</v>
      </c>
      <c r="E41" s="25">
        <v>7.03</v>
      </c>
    </row>
    <row r="42" spans="1:5" x14ac:dyDescent="0.2">
      <c r="A42" s="24">
        <v>34</v>
      </c>
      <c r="B42" s="25">
        <v>8.49</v>
      </c>
      <c r="C42" s="25">
        <v>8.0399999999999991</v>
      </c>
      <c r="D42" s="25">
        <v>7.6</v>
      </c>
      <c r="E42" s="25">
        <v>7.17</v>
      </c>
    </row>
    <row r="43" spans="1:5" x14ac:dyDescent="0.2">
      <c r="A43" s="24">
        <v>35</v>
      </c>
      <c r="B43" s="25">
        <v>8.67</v>
      </c>
      <c r="C43" s="25">
        <v>8.2100000000000009</v>
      </c>
      <c r="D43" s="25">
        <v>7.76</v>
      </c>
      <c r="E43" s="25">
        <v>7.32</v>
      </c>
    </row>
    <row r="44" spans="1:5" x14ac:dyDescent="0.2">
      <c r="A44" s="24">
        <v>36</v>
      </c>
      <c r="B44" s="25">
        <v>8.85</v>
      </c>
      <c r="C44" s="25">
        <v>8.3800000000000008</v>
      </c>
      <c r="D44" s="25">
        <v>7.92</v>
      </c>
      <c r="E44" s="25">
        <v>7.47</v>
      </c>
    </row>
    <row r="45" spans="1:5" x14ac:dyDescent="0.2">
      <c r="A45" s="24">
        <v>37</v>
      </c>
      <c r="B45" s="25">
        <v>9.0399999999999991</v>
      </c>
      <c r="C45" s="25">
        <v>8.5500000000000007</v>
      </c>
      <c r="D45" s="25">
        <v>8.08</v>
      </c>
      <c r="E45" s="25">
        <v>7.62</v>
      </c>
    </row>
    <row r="46" spans="1:5" x14ac:dyDescent="0.2">
      <c r="A46" s="24">
        <v>38</v>
      </c>
      <c r="B46" s="25">
        <v>9.23</v>
      </c>
      <c r="C46" s="25">
        <v>8.73</v>
      </c>
      <c r="D46" s="25">
        <v>8.25</v>
      </c>
      <c r="E46" s="25">
        <v>7.78</v>
      </c>
    </row>
    <row r="47" spans="1:5" x14ac:dyDescent="0.2">
      <c r="A47" s="24">
        <v>39</v>
      </c>
      <c r="B47" s="25">
        <v>9.43</v>
      </c>
      <c r="C47" s="25">
        <v>8.92</v>
      </c>
      <c r="D47" s="25">
        <v>8.42</v>
      </c>
      <c r="E47" s="25">
        <v>7.94</v>
      </c>
    </row>
    <row r="48" spans="1:5" x14ac:dyDescent="0.2">
      <c r="A48" s="24">
        <v>40</v>
      </c>
      <c r="B48" s="25">
        <v>9.6300000000000008</v>
      </c>
      <c r="C48" s="25">
        <v>9.11</v>
      </c>
      <c r="D48" s="25">
        <v>8.6</v>
      </c>
      <c r="E48" s="25">
        <v>8.11</v>
      </c>
    </row>
    <row r="49" spans="1:5" x14ac:dyDescent="0.2">
      <c r="A49" s="24">
        <v>41</v>
      </c>
      <c r="B49" s="25">
        <v>9.84</v>
      </c>
      <c r="C49" s="25">
        <v>9.3000000000000007</v>
      </c>
      <c r="D49" s="25">
        <v>8.7799999999999994</v>
      </c>
      <c r="E49" s="25">
        <v>8.2799999999999994</v>
      </c>
    </row>
    <row r="50" spans="1:5" x14ac:dyDescent="0.2">
      <c r="A50" s="24">
        <v>42</v>
      </c>
      <c r="B50" s="25">
        <v>10.050000000000001</v>
      </c>
      <c r="C50" s="25">
        <v>9.5</v>
      </c>
      <c r="D50" s="25">
        <v>8.9700000000000006</v>
      </c>
      <c r="E50" s="25">
        <v>8.4499999999999993</v>
      </c>
    </row>
    <row r="51" spans="1:5" x14ac:dyDescent="0.2">
      <c r="A51" s="24">
        <v>43</v>
      </c>
      <c r="B51" s="25">
        <v>10.26</v>
      </c>
      <c r="C51" s="25">
        <v>9.6999999999999993</v>
      </c>
      <c r="D51" s="25">
        <v>9.16</v>
      </c>
      <c r="E51" s="25">
        <v>8.6300000000000008</v>
      </c>
    </row>
    <row r="52" spans="1:5" x14ac:dyDescent="0.2">
      <c r="A52" s="24">
        <v>44</v>
      </c>
      <c r="B52" s="25">
        <v>10.48</v>
      </c>
      <c r="C52" s="25">
        <v>9.91</v>
      </c>
      <c r="D52" s="25">
        <v>9.35</v>
      </c>
      <c r="E52" s="25">
        <v>8.81</v>
      </c>
    </row>
    <row r="53" spans="1:5" x14ac:dyDescent="0.2">
      <c r="A53" s="24">
        <v>45</v>
      </c>
      <c r="B53" s="25">
        <v>10.71</v>
      </c>
      <c r="C53" s="25">
        <v>10.119999999999999</v>
      </c>
      <c r="D53" s="25">
        <v>9.5500000000000007</v>
      </c>
      <c r="E53" s="25">
        <v>9</v>
      </c>
    </row>
    <row r="54" spans="1:5" x14ac:dyDescent="0.2">
      <c r="A54" s="24">
        <v>46</v>
      </c>
      <c r="B54" s="25">
        <v>10.94</v>
      </c>
      <c r="C54" s="25">
        <v>10.34</v>
      </c>
      <c r="D54" s="25">
        <v>9.75</v>
      </c>
      <c r="E54" s="25">
        <v>9.19</v>
      </c>
    </row>
    <row r="55" spans="1:5" x14ac:dyDescent="0.2">
      <c r="A55" s="24">
        <v>47</v>
      </c>
      <c r="B55" s="25">
        <v>11.18</v>
      </c>
      <c r="C55" s="25">
        <v>10.56</v>
      </c>
      <c r="D55" s="25">
        <v>9.9600000000000009</v>
      </c>
      <c r="E55" s="25">
        <v>9.3800000000000008</v>
      </c>
    </row>
    <row r="56" spans="1:5" x14ac:dyDescent="0.2">
      <c r="A56" s="24">
        <v>48</v>
      </c>
      <c r="B56" s="25">
        <v>11.42</v>
      </c>
      <c r="C56" s="25">
        <v>10.79</v>
      </c>
      <c r="D56" s="25">
        <v>10.18</v>
      </c>
      <c r="E56" s="25">
        <v>9.58</v>
      </c>
    </row>
    <row r="57" spans="1:5" x14ac:dyDescent="0.2">
      <c r="A57" s="24">
        <v>49</v>
      </c>
      <c r="B57" s="25">
        <v>11.67</v>
      </c>
      <c r="C57" s="25">
        <v>11.02</v>
      </c>
      <c r="D57" s="25">
        <v>10.39</v>
      </c>
      <c r="E57" s="25">
        <v>9.7799999999999994</v>
      </c>
    </row>
    <row r="58" spans="1:5" x14ac:dyDescent="0.2">
      <c r="A58" s="24">
        <v>50</v>
      </c>
      <c r="B58" s="25">
        <v>11.93</v>
      </c>
      <c r="C58" s="25">
        <v>11.26</v>
      </c>
      <c r="D58" s="25">
        <v>10.62</v>
      </c>
      <c r="E58" s="25">
        <v>9.99</v>
      </c>
    </row>
    <row r="59" spans="1:5" x14ac:dyDescent="0.2">
      <c r="A59" s="24">
        <v>51</v>
      </c>
      <c r="B59" s="25">
        <v>12.19</v>
      </c>
      <c r="C59" s="25">
        <v>11.51</v>
      </c>
      <c r="D59" s="25">
        <v>10.85</v>
      </c>
      <c r="E59" s="25">
        <v>10.210000000000001</v>
      </c>
    </row>
    <row r="60" spans="1:5" x14ac:dyDescent="0.2">
      <c r="A60" s="24">
        <v>52</v>
      </c>
      <c r="B60" s="25">
        <v>12.46</v>
      </c>
      <c r="C60" s="25">
        <v>11.76</v>
      </c>
      <c r="D60" s="25">
        <v>11.09</v>
      </c>
      <c r="E60" s="25">
        <v>10.43</v>
      </c>
    </row>
    <row r="61" spans="1:5" x14ac:dyDescent="0.2">
      <c r="A61" s="24">
        <v>53</v>
      </c>
      <c r="B61" s="25">
        <v>12.74</v>
      </c>
      <c r="C61" s="25">
        <v>12.02</v>
      </c>
      <c r="D61" s="25">
        <v>11.33</v>
      </c>
      <c r="E61" s="25">
        <v>10.66</v>
      </c>
    </row>
    <row r="62" spans="1:5" x14ac:dyDescent="0.2">
      <c r="A62" s="24">
        <v>54</v>
      </c>
      <c r="B62" s="25">
        <v>13.03</v>
      </c>
      <c r="C62" s="25">
        <v>12.29</v>
      </c>
      <c r="D62" s="25">
        <v>11.58</v>
      </c>
      <c r="E62" s="25">
        <v>10.89</v>
      </c>
    </row>
    <row r="63" spans="1:5" x14ac:dyDescent="0.2">
      <c r="A63" s="24">
        <v>55</v>
      </c>
      <c r="B63" s="25">
        <v>13.32</v>
      </c>
      <c r="C63" s="25">
        <v>12.57</v>
      </c>
      <c r="D63" s="25">
        <v>11.84</v>
      </c>
      <c r="E63" s="25">
        <v>11.13</v>
      </c>
    </row>
    <row r="64" spans="1:5" x14ac:dyDescent="0.2">
      <c r="A64" s="24">
        <v>56</v>
      </c>
      <c r="B64" s="25">
        <v>13.63</v>
      </c>
      <c r="C64" s="25">
        <v>12.86</v>
      </c>
      <c r="D64" s="25">
        <v>12.11</v>
      </c>
      <c r="E64" s="25">
        <v>11.38</v>
      </c>
    </row>
    <row r="65" spans="1:5" x14ac:dyDescent="0.2">
      <c r="A65" s="24">
        <v>57</v>
      </c>
      <c r="B65" s="25">
        <v>13.95</v>
      </c>
      <c r="C65" s="25">
        <v>13.15</v>
      </c>
      <c r="D65" s="25">
        <v>12.38</v>
      </c>
      <c r="E65" s="25">
        <v>11.64</v>
      </c>
    </row>
    <row r="66" spans="1:5" x14ac:dyDescent="0.2">
      <c r="A66" s="24">
        <v>58</v>
      </c>
      <c r="B66" s="25">
        <v>14.28</v>
      </c>
      <c r="C66" s="25">
        <v>13.46</v>
      </c>
      <c r="D66" s="25">
        <v>12.67</v>
      </c>
      <c r="E66" s="25">
        <v>11.91</v>
      </c>
    </row>
    <row r="67" spans="1:5" x14ac:dyDescent="0.2">
      <c r="A67" s="24">
        <v>59</v>
      </c>
      <c r="B67" s="25">
        <v>14.62</v>
      </c>
      <c r="C67" s="25">
        <v>13.78</v>
      </c>
      <c r="D67" s="25">
        <v>12.97</v>
      </c>
      <c r="E67" s="25">
        <v>12.19</v>
      </c>
    </row>
    <row r="68" spans="1:5" x14ac:dyDescent="0.2">
      <c r="A68" s="24">
        <v>60</v>
      </c>
      <c r="B68" s="25">
        <v>14.98</v>
      </c>
      <c r="C68" s="25">
        <v>14.12</v>
      </c>
      <c r="D68" s="25">
        <v>13.28</v>
      </c>
      <c r="E68" s="25">
        <v>12.48</v>
      </c>
    </row>
    <row r="69" spans="1:5" x14ac:dyDescent="0.2">
      <c r="A69" s="24">
        <v>61</v>
      </c>
      <c r="B69" s="25">
        <v>15.35</v>
      </c>
      <c r="C69" s="25">
        <v>14.47</v>
      </c>
      <c r="D69" s="25">
        <v>13.61</v>
      </c>
      <c r="E69" s="25">
        <v>12.78</v>
      </c>
    </row>
    <row r="70" spans="1:5" x14ac:dyDescent="0.2">
      <c r="A70" s="24">
        <v>62</v>
      </c>
      <c r="B70" s="25">
        <v>15.74</v>
      </c>
      <c r="C70" s="25">
        <v>14.83</v>
      </c>
      <c r="D70" s="25">
        <v>13.95</v>
      </c>
      <c r="E70" s="25">
        <v>13.1</v>
      </c>
    </row>
    <row r="71" spans="1:5" x14ac:dyDescent="0.2">
      <c r="A71" s="24">
        <v>63</v>
      </c>
      <c r="B71" s="25">
        <v>16.149999999999999</v>
      </c>
      <c r="C71" s="25">
        <v>15.22</v>
      </c>
      <c r="D71" s="25">
        <v>14.31</v>
      </c>
      <c r="E71" s="25">
        <v>13.43</v>
      </c>
    </row>
    <row r="72" spans="1:5" x14ac:dyDescent="0.2">
      <c r="A72" s="24">
        <v>64</v>
      </c>
      <c r="B72" s="25">
        <v>16.579999999999998</v>
      </c>
      <c r="C72" s="25">
        <v>15.62</v>
      </c>
      <c r="D72" s="25">
        <v>14.68</v>
      </c>
      <c r="E72" s="25">
        <v>13.78</v>
      </c>
    </row>
    <row r="73" spans="1:5" x14ac:dyDescent="0.2">
      <c r="A73" s="24">
        <v>65</v>
      </c>
      <c r="B73" s="25"/>
      <c r="C73" s="25">
        <v>16.04</v>
      </c>
      <c r="D73" s="25">
        <v>15.08</v>
      </c>
      <c r="E73" s="25">
        <v>14.15</v>
      </c>
    </row>
    <row r="74" spans="1:5" x14ac:dyDescent="0.2">
      <c r="A74" s="24">
        <v>66</v>
      </c>
      <c r="B74" s="25"/>
      <c r="C74" s="25"/>
      <c r="D74" s="25">
        <v>15.5</v>
      </c>
      <c r="E74" s="25">
        <v>14.54</v>
      </c>
    </row>
    <row r="75" spans="1:5" x14ac:dyDescent="0.2">
      <c r="A75" s="24">
        <v>67</v>
      </c>
      <c r="B75" s="25"/>
      <c r="C75" s="25"/>
      <c r="D75" s="25"/>
      <c r="E75" s="25">
        <v>14.95</v>
      </c>
    </row>
  </sheetData>
  <sheetProtection algorithmName="SHA-512" hashValue="3D5BSN1ggvO6llYjbChRJnYAjf2QWMyfT6tDipPlv0Rs/D98DYJA8TimBcjB8GJI+7LADsS6iM/8eO5Qhrcofg==" saltValue="N0zlQnWH6+luaXjspptjbQ==" spinCount="100000" sheet="1" objects="1" scenarios="1"/>
  <conditionalFormatting sqref="A25:A75">
    <cfRule type="expression" dxfId="23" priority="5" stopIfTrue="1">
      <formula>MOD(ROW(),2)=0</formula>
    </cfRule>
    <cfRule type="expression" dxfId="22" priority="6" stopIfTrue="1">
      <formula>MOD(ROW(),2)&lt;&gt;0</formula>
    </cfRule>
  </conditionalFormatting>
  <conditionalFormatting sqref="B25:E75">
    <cfRule type="expression" dxfId="21" priority="7" stopIfTrue="1">
      <formula>MOD(ROW(),2)=0</formula>
    </cfRule>
    <cfRule type="expression" dxfId="20" priority="8" stopIfTrue="1">
      <formula>MOD(ROW(),2)&lt;&gt;0</formula>
    </cfRule>
  </conditionalFormatting>
  <conditionalFormatting sqref="A6:A16">
    <cfRule type="expression" dxfId="19" priority="9" stopIfTrue="1">
      <formula>MOD(ROW(),2)=0</formula>
    </cfRule>
    <cfRule type="expression" dxfId="18" priority="10" stopIfTrue="1">
      <formula>MOD(ROW(),2)&lt;&gt;0</formula>
    </cfRule>
  </conditionalFormatting>
  <conditionalFormatting sqref="B6:E16 C17:E20">
    <cfRule type="expression" dxfId="17" priority="11" stopIfTrue="1">
      <formula>MOD(ROW(),2)=0</formula>
    </cfRule>
    <cfRule type="expression" dxfId="16" priority="12" stopIfTrue="1">
      <formula>MOD(ROW(),2)&lt;&gt;0</formula>
    </cfRule>
  </conditionalFormatting>
  <conditionalFormatting sqref="A17:A20">
    <cfRule type="expression" dxfId="15" priority="1" stopIfTrue="1">
      <formula>MOD(ROW(),2)=0</formula>
    </cfRule>
    <cfRule type="expression" dxfId="14" priority="2" stopIfTrue="1">
      <formula>MOD(ROW(),2)&lt;&gt;0</formula>
    </cfRule>
  </conditionalFormatting>
  <conditionalFormatting sqref="B17:B20">
    <cfRule type="expression" dxfId="13" priority="3" stopIfTrue="1">
      <formula>MOD(ROW(),2)=0</formula>
    </cfRule>
    <cfRule type="expression" dxfId="12" priority="4" stopIfTrue="1">
      <formula>MOD(ROW(),2)&lt;&gt;0</formula>
    </cfRule>
  </conditionalFormatting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I75"/>
  <sheetViews>
    <sheetView showGridLines="0" zoomScale="85" zoomScaleNormal="85" workbookViewId="0">
      <selection activeCell="C29" sqref="C29"/>
    </sheetView>
  </sheetViews>
  <sheetFormatPr defaultColWidth="10" defaultRowHeight="12.75" x14ac:dyDescent="0.2"/>
  <cols>
    <col min="1" max="1" width="31.7109375" style="3" customWidth="1"/>
    <col min="2" max="5" width="22.7109375" style="3" customWidth="1"/>
    <col min="6" max="16384" width="10" style="3"/>
  </cols>
  <sheetData>
    <row r="1" spans="1:9" ht="20.25" x14ac:dyDescent="0.3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5.75" x14ac:dyDescent="0.25">
      <c r="A2" s="4" t="str">
        <f>IF(title="&gt; Enter workbook title here","Enter workbook title in Cover sheet",title)</f>
        <v>Fire_E - Tax Charge Debit Factors</v>
      </c>
      <c r="B2" s="5"/>
      <c r="C2" s="5"/>
      <c r="D2" s="5"/>
      <c r="E2" s="5"/>
      <c r="F2" s="5"/>
      <c r="G2" s="5"/>
      <c r="H2" s="5"/>
      <c r="I2" s="5"/>
    </row>
    <row r="3" spans="1:9" ht="15.75" x14ac:dyDescent="0.25">
      <c r="A3" s="6" t="str">
        <f>TABLE_FACTOR_TYPE&amp;" - x-"&amp;TABLE_SERIES_NUMBER</f>
        <v>Scheme pays AA - x-608</v>
      </c>
      <c r="B3" s="5"/>
      <c r="C3" s="5"/>
      <c r="D3" s="5"/>
      <c r="E3" s="5"/>
      <c r="F3" s="5"/>
      <c r="G3" s="5"/>
      <c r="H3" s="5"/>
      <c r="I3" s="5"/>
    </row>
    <row r="4" spans="1:9" x14ac:dyDescent="0.2">
      <c r="A4" s="7" t="str">
        <f ca="1">CELL("filename",A1)</f>
        <v>V:\LGA\Pensions\Team\Firefighters\Fire Circulars and GAD Guidance\GAD Guidance\2019\Web factor tables\[FPS2015AA240119.xlsx]x-608</v>
      </c>
    </row>
    <row r="6" spans="1:9" x14ac:dyDescent="0.2">
      <c r="A6" s="18" t="s">
        <v>1</v>
      </c>
      <c r="B6" s="19" t="s">
        <v>2</v>
      </c>
      <c r="C6" s="19"/>
      <c r="D6" s="19"/>
      <c r="E6" s="19"/>
    </row>
    <row r="7" spans="1:9" x14ac:dyDescent="0.2">
      <c r="A7" s="20" t="s">
        <v>3</v>
      </c>
      <c r="B7" s="21" t="s">
        <v>4</v>
      </c>
      <c r="C7" s="21"/>
      <c r="D7" s="21"/>
      <c r="E7" s="21"/>
    </row>
    <row r="8" spans="1:9" x14ac:dyDescent="0.2">
      <c r="A8" s="20" t="s">
        <v>5</v>
      </c>
      <c r="B8" s="21">
        <v>2015</v>
      </c>
      <c r="C8" s="21"/>
      <c r="D8" s="21"/>
      <c r="E8" s="21"/>
    </row>
    <row r="9" spans="1:9" x14ac:dyDescent="0.2">
      <c r="A9" s="20" t="s">
        <v>6</v>
      </c>
      <c r="B9" s="21" t="s">
        <v>7</v>
      </c>
      <c r="C9" s="21"/>
      <c r="D9" s="21"/>
      <c r="E9" s="21"/>
    </row>
    <row r="10" spans="1:9" x14ac:dyDescent="0.2">
      <c r="A10" s="20" t="s">
        <v>8</v>
      </c>
      <c r="B10" s="21" t="s">
        <v>41</v>
      </c>
      <c r="C10" s="21"/>
      <c r="D10" s="21"/>
      <c r="E10" s="21"/>
    </row>
    <row r="11" spans="1:9" x14ac:dyDescent="0.2">
      <c r="A11" s="20" t="s">
        <v>10</v>
      </c>
      <c r="B11" s="21" t="s">
        <v>50</v>
      </c>
      <c r="C11" s="21"/>
      <c r="D11" s="21"/>
      <c r="E11" s="21"/>
    </row>
    <row r="12" spans="1:9" x14ac:dyDescent="0.2">
      <c r="A12" s="20" t="s">
        <v>12</v>
      </c>
      <c r="B12" s="21" t="s">
        <v>43</v>
      </c>
      <c r="C12" s="21"/>
      <c r="D12" s="21"/>
      <c r="E12" s="21"/>
    </row>
    <row r="13" spans="1:9" hidden="1" x14ac:dyDescent="0.2">
      <c r="A13" s="20" t="s">
        <v>14</v>
      </c>
      <c r="B13" s="21">
        <v>0</v>
      </c>
      <c r="C13" s="21"/>
      <c r="D13" s="21"/>
      <c r="E13" s="21"/>
    </row>
    <row r="14" spans="1:9" hidden="1" x14ac:dyDescent="0.2">
      <c r="A14" s="20" t="s">
        <v>15</v>
      </c>
      <c r="B14" s="21">
        <v>608</v>
      </c>
      <c r="C14" s="21"/>
      <c r="D14" s="21"/>
      <c r="E14" s="21"/>
    </row>
    <row r="15" spans="1:9" x14ac:dyDescent="0.2">
      <c r="A15" s="20" t="s">
        <v>16</v>
      </c>
      <c r="B15" s="21" t="s">
        <v>51</v>
      </c>
      <c r="C15" s="21"/>
      <c r="D15" s="21"/>
      <c r="E15" s="21"/>
    </row>
    <row r="16" spans="1:9" x14ac:dyDescent="0.2">
      <c r="A16" s="20" t="s">
        <v>18</v>
      </c>
      <c r="B16" s="21" t="s">
        <v>52</v>
      </c>
      <c r="C16" s="21"/>
      <c r="D16" s="21"/>
      <c r="E16" s="21"/>
    </row>
    <row r="17" spans="1:5" ht="38.25" x14ac:dyDescent="0.2">
      <c r="A17" s="20" t="s">
        <v>20</v>
      </c>
      <c r="B17" s="21" t="s">
        <v>21</v>
      </c>
      <c r="C17" s="21"/>
      <c r="D17" s="21"/>
      <c r="E17" s="21"/>
    </row>
    <row r="18" spans="1:5" x14ac:dyDescent="0.2">
      <c r="A18" s="20" t="s">
        <v>22</v>
      </c>
      <c r="B18" s="22">
        <v>43489</v>
      </c>
      <c r="C18" s="21"/>
      <c r="D18" s="21"/>
      <c r="E18" s="21"/>
    </row>
    <row r="19" spans="1:5" ht="25.5" x14ac:dyDescent="0.2">
      <c r="A19" s="20" t="s">
        <v>23</v>
      </c>
      <c r="B19" s="21"/>
      <c r="C19" s="21"/>
      <c r="D19" s="21"/>
      <c r="E19" s="21"/>
    </row>
    <row r="20" spans="1:5" x14ac:dyDescent="0.2">
      <c r="A20" s="20" t="s">
        <v>24</v>
      </c>
      <c r="B20" s="21" t="s">
        <v>25</v>
      </c>
      <c r="C20" s="21"/>
      <c r="D20" s="21"/>
      <c r="E20" s="21"/>
    </row>
    <row r="23" spans="1:5" x14ac:dyDescent="0.2">
      <c r="A23" s="13"/>
    </row>
    <row r="25" spans="1:5" x14ac:dyDescent="0.2">
      <c r="A25" s="23" t="s">
        <v>26</v>
      </c>
      <c r="B25" s="23" t="s">
        <v>46</v>
      </c>
      <c r="C25" s="23" t="s">
        <v>47</v>
      </c>
      <c r="D25" s="23" t="s">
        <v>48</v>
      </c>
      <c r="E25" s="23" t="s">
        <v>49</v>
      </c>
    </row>
    <row r="26" spans="1:5" x14ac:dyDescent="0.2">
      <c r="A26" s="24">
        <v>18</v>
      </c>
      <c r="B26" s="25">
        <v>6.1</v>
      </c>
      <c r="C26" s="25">
        <v>5.79</v>
      </c>
      <c r="D26" s="25">
        <v>5.48</v>
      </c>
      <c r="E26" s="25">
        <v>5.19</v>
      </c>
    </row>
    <row r="27" spans="1:5" x14ac:dyDescent="0.2">
      <c r="A27" s="24">
        <v>19</v>
      </c>
      <c r="B27" s="25">
        <v>6.23</v>
      </c>
      <c r="C27" s="25">
        <v>5.91</v>
      </c>
      <c r="D27" s="25">
        <v>5.6</v>
      </c>
      <c r="E27" s="25">
        <v>5.3</v>
      </c>
    </row>
    <row r="28" spans="1:5" x14ac:dyDescent="0.2">
      <c r="A28" s="24">
        <v>20</v>
      </c>
      <c r="B28" s="25">
        <v>6.36</v>
      </c>
      <c r="C28" s="25">
        <v>6.03</v>
      </c>
      <c r="D28" s="25">
        <v>5.71</v>
      </c>
      <c r="E28" s="25">
        <v>5.4</v>
      </c>
    </row>
    <row r="29" spans="1:5" x14ac:dyDescent="0.2">
      <c r="A29" s="24">
        <v>21</v>
      </c>
      <c r="B29" s="25">
        <v>6.49</v>
      </c>
      <c r="C29" s="25">
        <v>6.15</v>
      </c>
      <c r="D29" s="25">
        <v>5.83</v>
      </c>
      <c r="E29" s="25">
        <v>5.51</v>
      </c>
    </row>
    <row r="30" spans="1:5" x14ac:dyDescent="0.2">
      <c r="A30" s="24">
        <v>22</v>
      </c>
      <c r="B30" s="25">
        <v>6.62</v>
      </c>
      <c r="C30" s="25">
        <v>6.28</v>
      </c>
      <c r="D30" s="25">
        <v>5.95</v>
      </c>
      <c r="E30" s="25">
        <v>5.63</v>
      </c>
    </row>
    <row r="31" spans="1:5" x14ac:dyDescent="0.2">
      <c r="A31" s="24">
        <v>23</v>
      </c>
      <c r="B31" s="25">
        <v>6.76</v>
      </c>
      <c r="C31" s="25">
        <v>6.41</v>
      </c>
      <c r="D31" s="25">
        <v>6.07</v>
      </c>
      <c r="E31" s="25">
        <v>5.74</v>
      </c>
    </row>
    <row r="32" spans="1:5" x14ac:dyDescent="0.2">
      <c r="A32" s="24">
        <v>24</v>
      </c>
      <c r="B32" s="25">
        <v>6.9</v>
      </c>
      <c r="C32" s="25">
        <v>6.54</v>
      </c>
      <c r="D32" s="25">
        <v>6.2</v>
      </c>
      <c r="E32" s="25">
        <v>5.86</v>
      </c>
    </row>
    <row r="33" spans="1:5" x14ac:dyDescent="0.2">
      <c r="A33" s="24">
        <v>25</v>
      </c>
      <c r="B33" s="25">
        <v>7.05</v>
      </c>
      <c r="C33" s="25">
        <v>6.68</v>
      </c>
      <c r="D33" s="25">
        <v>6.32</v>
      </c>
      <c r="E33" s="25">
        <v>5.98</v>
      </c>
    </row>
    <row r="34" spans="1:5" x14ac:dyDescent="0.2">
      <c r="A34" s="24">
        <v>26</v>
      </c>
      <c r="B34" s="25">
        <v>7.19</v>
      </c>
      <c r="C34" s="25">
        <v>6.82</v>
      </c>
      <c r="D34" s="25">
        <v>6.45</v>
      </c>
      <c r="E34" s="25">
        <v>6.1</v>
      </c>
    </row>
    <row r="35" spans="1:5" x14ac:dyDescent="0.2">
      <c r="A35" s="24">
        <v>27</v>
      </c>
      <c r="B35" s="25">
        <v>7.35</v>
      </c>
      <c r="C35" s="25">
        <v>6.96</v>
      </c>
      <c r="D35" s="25">
        <v>6.59</v>
      </c>
      <c r="E35" s="25">
        <v>6.22</v>
      </c>
    </row>
    <row r="36" spans="1:5" x14ac:dyDescent="0.2">
      <c r="A36" s="24">
        <v>28</v>
      </c>
      <c r="B36" s="25">
        <v>7.5</v>
      </c>
      <c r="C36" s="25">
        <v>7.1</v>
      </c>
      <c r="D36" s="25">
        <v>6.72</v>
      </c>
      <c r="E36" s="25">
        <v>6.35</v>
      </c>
    </row>
    <row r="37" spans="1:5" x14ac:dyDescent="0.2">
      <c r="A37" s="24">
        <v>29</v>
      </c>
      <c r="B37" s="25">
        <v>7.66</v>
      </c>
      <c r="C37" s="25">
        <v>7.25</v>
      </c>
      <c r="D37" s="25">
        <v>6.86</v>
      </c>
      <c r="E37" s="25">
        <v>6.48</v>
      </c>
    </row>
    <row r="38" spans="1:5" x14ac:dyDescent="0.2">
      <c r="A38" s="24">
        <v>30</v>
      </c>
      <c r="B38" s="25">
        <v>7.82</v>
      </c>
      <c r="C38" s="25">
        <v>7.4</v>
      </c>
      <c r="D38" s="25">
        <v>7</v>
      </c>
      <c r="E38" s="25">
        <v>6.61</v>
      </c>
    </row>
    <row r="39" spans="1:5" x14ac:dyDescent="0.2">
      <c r="A39" s="24">
        <v>31</v>
      </c>
      <c r="B39" s="25">
        <v>7.98</v>
      </c>
      <c r="C39" s="25">
        <v>7.56</v>
      </c>
      <c r="D39" s="25">
        <v>7.15</v>
      </c>
      <c r="E39" s="25">
        <v>6.75</v>
      </c>
    </row>
    <row r="40" spans="1:5" x14ac:dyDescent="0.2">
      <c r="A40" s="24">
        <v>32</v>
      </c>
      <c r="B40" s="25">
        <v>8.15</v>
      </c>
      <c r="C40" s="25">
        <v>7.71</v>
      </c>
      <c r="D40" s="25">
        <v>7.29</v>
      </c>
      <c r="E40" s="25">
        <v>6.89</v>
      </c>
    </row>
    <row r="41" spans="1:5" x14ac:dyDescent="0.2">
      <c r="A41" s="24">
        <v>33</v>
      </c>
      <c r="B41" s="25">
        <v>8.32</v>
      </c>
      <c r="C41" s="25">
        <v>7.88</v>
      </c>
      <c r="D41" s="25">
        <v>7.45</v>
      </c>
      <c r="E41" s="25">
        <v>7.03</v>
      </c>
    </row>
    <row r="42" spans="1:5" x14ac:dyDescent="0.2">
      <c r="A42" s="24">
        <v>34</v>
      </c>
      <c r="B42" s="25">
        <v>8.49</v>
      </c>
      <c r="C42" s="25">
        <v>8.0399999999999991</v>
      </c>
      <c r="D42" s="25">
        <v>7.6</v>
      </c>
      <c r="E42" s="25">
        <v>7.17</v>
      </c>
    </row>
    <row r="43" spans="1:5" x14ac:dyDescent="0.2">
      <c r="A43" s="24">
        <v>35</v>
      </c>
      <c r="B43" s="25">
        <v>8.67</v>
      </c>
      <c r="C43" s="25">
        <v>8.2100000000000009</v>
      </c>
      <c r="D43" s="25">
        <v>7.76</v>
      </c>
      <c r="E43" s="25">
        <v>7.32</v>
      </c>
    </row>
    <row r="44" spans="1:5" x14ac:dyDescent="0.2">
      <c r="A44" s="24">
        <v>36</v>
      </c>
      <c r="B44" s="25">
        <v>8.85</v>
      </c>
      <c r="C44" s="25">
        <v>8.3800000000000008</v>
      </c>
      <c r="D44" s="25">
        <v>7.92</v>
      </c>
      <c r="E44" s="25">
        <v>7.47</v>
      </c>
    </row>
    <row r="45" spans="1:5" x14ac:dyDescent="0.2">
      <c r="A45" s="24">
        <v>37</v>
      </c>
      <c r="B45" s="25">
        <v>9.0399999999999991</v>
      </c>
      <c r="C45" s="25">
        <v>8.5500000000000007</v>
      </c>
      <c r="D45" s="25">
        <v>8.08</v>
      </c>
      <c r="E45" s="25">
        <v>7.62</v>
      </c>
    </row>
    <row r="46" spans="1:5" x14ac:dyDescent="0.2">
      <c r="A46" s="24">
        <v>38</v>
      </c>
      <c r="B46" s="25">
        <v>9.23</v>
      </c>
      <c r="C46" s="25">
        <v>8.73</v>
      </c>
      <c r="D46" s="25">
        <v>8.25</v>
      </c>
      <c r="E46" s="25">
        <v>7.78</v>
      </c>
    </row>
    <row r="47" spans="1:5" x14ac:dyDescent="0.2">
      <c r="A47" s="24">
        <v>39</v>
      </c>
      <c r="B47" s="25">
        <v>9.43</v>
      </c>
      <c r="C47" s="25">
        <v>8.92</v>
      </c>
      <c r="D47" s="25">
        <v>8.42</v>
      </c>
      <c r="E47" s="25">
        <v>7.94</v>
      </c>
    </row>
    <row r="48" spans="1:5" x14ac:dyDescent="0.2">
      <c r="A48" s="24">
        <v>40</v>
      </c>
      <c r="B48" s="25">
        <v>9.6300000000000008</v>
      </c>
      <c r="C48" s="25">
        <v>9.11</v>
      </c>
      <c r="D48" s="25">
        <v>8.6</v>
      </c>
      <c r="E48" s="25">
        <v>8.11</v>
      </c>
    </row>
    <row r="49" spans="1:5" x14ac:dyDescent="0.2">
      <c r="A49" s="24">
        <v>41</v>
      </c>
      <c r="B49" s="25">
        <v>9.84</v>
      </c>
      <c r="C49" s="25">
        <v>9.3000000000000007</v>
      </c>
      <c r="D49" s="25">
        <v>8.7799999999999994</v>
      </c>
      <c r="E49" s="25">
        <v>8.2799999999999994</v>
      </c>
    </row>
    <row r="50" spans="1:5" x14ac:dyDescent="0.2">
      <c r="A50" s="24">
        <v>42</v>
      </c>
      <c r="B50" s="25">
        <v>10.050000000000001</v>
      </c>
      <c r="C50" s="25">
        <v>9.5</v>
      </c>
      <c r="D50" s="25">
        <v>8.9700000000000006</v>
      </c>
      <c r="E50" s="25">
        <v>8.4499999999999993</v>
      </c>
    </row>
    <row r="51" spans="1:5" x14ac:dyDescent="0.2">
      <c r="A51" s="24">
        <v>43</v>
      </c>
      <c r="B51" s="25">
        <v>10.26</v>
      </c>
      <c r="C51" s="25">
        <v>9.6999999999999993</v>
      </c>
      <c r="D51" s="25">
        <v>9.16</v>
      </c>
      <c r="E51" s="25">
        <v>8.6300000000000008</v>
      </c>
    </row>
    <row r="52" spans="1:5" x14ac:dyDescent="0.2">
      <c r="A52" s="24">
        <v>44</v>
      </c>
      <c r="B52" s="25">
        <v>10.48</v>
      </c>
      <c r="C52" s="25">
        <v>9.91</v>
      </c>
      <c r="D52" s="25">
        <v>9.35</v>
      </c>
      <c r="E52" s="25">
        <v>8.81</v>
      </c>
    </row>
    <row r="53" spans="1:5" x14ac:dyDescent="0.2">
      <c r="A53" s="24">
        <v>45</v>
      </c>
      <c r="B53" s="25">
        <v>10.71</v>
      </c>
      <c r="C53" s="25">
        <v>10.119999999999999</v>
      </c>
      <c r="D53" s="25">
        <v>9.5500000000000007</v>
      </c>
      <c r="E53" s="25">
        <v>9</v>
      </c>
    </row>
    <row r="54" spans="1:5" x14ac:dyDescent="0.2">
      <c r="A54" s="24">
        <v>46</v>
      </c>
      <c r="B54" s="25">
        <v>10.94</v>
      </c>
      <c r="C54" s="25">
        <v>10.34</v>
      </c>
      <c r="D54" s="25">
        <v>9.75</v>
      </c>
      <c r="E54" s="25">
        <v>9.19</v>
      </c>
    </row>
    <row r="55" spans="1:5" x14ac:dyDescent="0.2">
      <c r="A55" s="24">
        <v>47</v>
      </c>
      <c r="B55" s="25">
        <v>11.18</v>
      </c>
      <c r="C55" s="25">
        <v>10.56</v>
      </c>
      <c r="D55" s="25">
        <v>9.9600000000000009</v>
      </c>
      <c r="E55" s="25">
        <v>9.3800000000000008</v>
      </c>
    </row>
    <row r="56" spans="1:5" x14ac:dyDescent="0.2">
      <c r="A56" s="24">
        <v>48</v>
      </c>
      <c r="B56" s="25">
        <v>11.42</v>
      </c>
      <c r="C56" s="25">
        <v>10.79</v>
      </c>
      <c r="D56" s="25">
        <v>10.18</v>
      </c>
      <c r="E56" s="25">
        <v>9.58</v>
      </c>
    </row>
    <row r="57" spans="1:5" x14ac:dyDescent="0.2">
      <c r="A57" s="24">
        <v>49</v>
      </c>
      <c r="B57" s="25">
        <v>11.67</v>
      </c>
      <c r="C57" s="25">
        <v>11.02</v>
      </c>
      <c r="D57" s="25">
        <v>10.39</v>
      </c>
      <c r="E57" s="25">
        <v>9.7799999999999994</v>
      </c>
    </row>
    <row r="58" spans="1:5" x14ac:dyDescent="0.2">
      <c r="A58" s="24">
        <v>50</v>
      </c>
      <c r="B58" s="25">
        <v>11.93</v>
      </c>
      <c r="C58" s="25">
        <v>11.26</v>
      </c>
      <c r="D58" s="25">
        <v>10.62</v>
      </c>
      <c r="E58" s="25">
        <v>9.99</v>
      </c>
    </row>
    <row r="59" spans="1:5" x14ac:dyDescent="0.2">
      <c r="A59" s="24">
        <v>51</v>
      </c>
      <c r="B59" s="25">
        <v>12.19</v>
      </c>
      <c r="C59" s="25">
        <v>11.51</v>
      </c>
      <c r="D59" s="25">
        <v>10.85</v>
      </c>
      <c r="E59" s="25">
        <v>10.210000000000001</v>
      </c>
    </row>
    <row r="60" spans="1:5" x14ac:dyDescent="0.2">
      <c r="A60" s="24">
        <v>52</v>
      </c>
      <c r="B60" s="25">
        <v>12.46</v>
      </c>
      <c r="C60" s="25">
        <v>11.76</v>
      </c>
      <c r="D60" s="25">
        <v>11.09</v>
      </c>
      <c r="E60" s="25">
        <v>10.43</v>
      </c>
    </row>
    <row r="61" spans="1:5" x14ac:dyDescent="0.2">
      <c r="A61" s="24">
        <v>53</v>
      </c>
      <c r="B61" s="25">
        <v>12.74</v>
      </c>
      <c r="C61" s="25">
        <v>12.02</v>
      </c>
      <c r="D61" s="25">
        <v>11.33</v>
      </c>
      <c r="E61" s="25">
        <v>10.66</v>
      </c>
    </row>
    <row r="62" spans="1:5" x14ac:dyDescent="0.2">
      <c r="A62" s="24">
        <v>54</v>
      </c>
      <c r="B62" s="25">
        <v>13.03</v>
      </c>
      <c r="C62" s="25">
        <v>12.29</v>
      </c>
      <c r="D62" s="25">
        <v>11.58</v>
      </c>
      <c r="E62" s="25">
        <v>10.89</v>
      </c>
    </row>
    <row r="63" spans="1:5" x14ac:dyDescent="0.2">
      <c r="A63" s="24">
        <v>55</v>
      </c>
      <c r="B63" s="25">
        <v>13.32</v>
      </c>
      <c r="C63" s="25">
        <v>12.57</v>
      </c>
      <c r="D63" s="25">
        <v>11.84</v>
      </c>
      <c r="E63" s="25">
        <v>11.13</v>
      </c>
    </row>
    <row r="64" spans="1:5" x14ac:dyDescent="0.2">
      <c r="A64" s="24">
        <v>56</v>
      </c>
      <c r="B64" s="25">
        <v>13.63</v>
      </c>
      <c r="C64" s="25">
        <v>12.86</v>
      </c>
      <c r="D64" s="25">
        <v>12.11</v>
      </c>
      <c r="E64" s="25">
        <v>11.38</v>
      </c>
    </row>
    <row r="65" spans="1:5" x14ac:dyDescent="0.2">
      <c r="A65" s="24">
        <v>57</v>
      </c>
      <c r="B65" s="25">
        <v>13.95</v>
      </c>
      <c r="C65" s="25">
        <v>13.15</v>
      </c>
      <c r="D65" s="25">
        <v>12.38</v>
      </c>
      <c r="E65" s="25">
        <v>11.64</v>
      </c>
    </row>
    <row r="66" spans="1:5" x14ac:dyDescent="0.2">
      <c r="A66" s="24">
        <v>58</v>
      </c>
      <c r="B66" s="25">
        <v>14.28</v>
      </c>
      <c r="C66" s="25">
        <v>13.46</v>
      </c>
      <c r="D66" s="25">
        <v>12.67</v>
      </c>
      <c r="E66" s="25">
        <v>11.91</v>
      </c>
    </row>
    <row r="67" spans="1:5" x14ac:dyDescent="0.2">
      <c r="A67" s="24">
        <v>59</v>
      </c>
      <c r="B67" s="25">
        <v>14.62</v>
      </c>
      <c r="C67" s="25">
        <v>13.78</v>
      </c>
      <c r="D67" s="25">
        <v>12.97</v>
      </c>
      <c r="E67" s="25">
        <v>12.19</v>
      </c>
    </row>
    <row r="68" spans="1:5" x14ac:dyDescent="0.2">
      <c r="A68" s="24">
        <v>60</v>
      </c>
      <c r="B68" s="25">
        <v>14.98</v>
      </c>
      <c r="C68" s="25">
        <v>14.12</v>
      </c>
      <c r="D68" s="25">
        <v>13.28</v>
      </c>
      <c r="E68" s="25">
        <v>12.48</v>
      </c>
    </row>
    <row r="69" spans="1:5" x14ac:dyDescent="0.2">
      <c r="A69" s="24">
        <v>61</v>
      </c>
      <c r="B69" s="25">
        <v>15.35</v>
      </c>
      <c r="C69" s="25">
        <v>14.47</v>
      </c>
      <c r="D69" s="25">
        <v>13.61</v>
      </c>
      <c r="E69" s="25">
        <v>12.78</v>
      </c>
    </row>
    <row r="70" spans="1:5" x14ac:dyDescent="0.2">
      <c r="A70" s="24">
        <v>62</v>
      </c>
      <c r="B70" s="25">
        <v>15.74</v>
      </c>
      <c r="C70" s="25">
        <v>14.83</v>
      </c>
      <c r="D70" s="25">
        <v>13.95</v>
      </c>
      <c r="E70" s="25">
        <v>13.1</v>
      </c>
    </row>
    <row r="71" spans="1:5" x14ac:dyDescent="0.2">
      <c r="A71" s="24">
        <v>63</v>
      </c>
      <c r="B71" s="25">
        <v>16.149999999999999</v>
      </c>
      <c r="C71" s="25">
        <v>15.22</v>
      </c>
      <c r="D71" s="25">
        <v>14.31</v>
      </c>
      <c r="E71" s="25">
        <v>13.43</v>
      </c>
    </row>
    <row r="72" spans="1:5" x14ac:dyDescent="0.2">
      <c r="A72" s="24">
        <v>64</v>
      </c>
      <c r="B72" s="25">
        <v>16.579999999999998</v>
      </c>
      <c r="C72" s="25">
        <v>15.62</v>
      </c>
      <c r="D72" s="25">
        <v>14.68</v>
      </c>
      <c r="E72" s="25">
        <v>13.78</v>
      </c>
    </row>
    <row r="73" spans="1:5" x14ac:dyDescent="0.2">
      <c r="A73" s="24">
        <v>65</v>
      </c>
      <c r="B73" s="25"/>
      <c r="C73" s="25">
        <v>16.04</v>
      </c>
      <c r="D73" s="25">
        <v>15.08</v>
      </c>
      <c r="E73" s="25">
        <v>14.15</v>
      </c>
    </row>
    <row r="74" spans="1:5" x14ac:dyDescent="0.2">
      <c r="A74" s="24">
        <v>66</v>
      </c>
      <c r="B74" s="25"/>
      <c r="C74" s="25"/>
      <c r="D74" s="25">
        <v>15.5</v>
      </c>
      <c r="E74" s="25">
        <v>14.54</v>
      </c>
    </row>
    <row r="75" spans="1:5" x14ac:dyDescent="0.2">
      <c r="A75" s="24">
        <v>67</v>
      </c>
      <c r="B75" s="25"/>
      <c r="C75" s="25"/>
      <c r="D75" s="25"/>
      <c r="E75" s="25">
        <v>14.95</v>
      </c>
    </row>
  </sheetData>
  <sheetProtection algorithmName="SHA-512" hashValue="HrHV5YqB9TV30Id8HKgxyanKKELQSb8Z+NwDRXhbK10IJWoFr140JjKnuyA3ZKguHLBe2NUG+3vTm4N1UWmo2Q==" saltValue="P2ti7K0UfDtchuOc8COiog==" spinCount="100000" sheet="1" objects="1" scenarios="1"/>
  <conditionalFormatting sqref="A25:A75">
    <cfRule type="expression" dxfId="11" priority="5" stopIfTrue="1">
      <formula>MOD(ROW(),2)=0</formula>
    </cfRule>
    <cfRule type="expression" dxfId="10" priority="6" stopIfTrue="1">
      <formula>MOD(ROW(),2)&lt;&gt;0</formula>
    </cfRule>
  </conditionalFormatting>
  <conditionalFormatting sqref="B25:E75">
    <cfRule type="expression" dxfId="9" priority="7" stopIfTrue="1">
      <formula>MOD(ROW(),2)=0</formula>
    </cfRule>
    <cfRule type="expression" dxfId="8" priority="8" stopIfTrue="1">
      <formula>MOD(ROW(),2)&lt;&gt;0</formula>
    </cfRule>
  </conditionalFormatting>
  <conditionalFormatting sqref="A6:A16">
    <cfRule type="expression" dxfId="7" priority="9" stopIfTrue="1">
      <formula>MOD(ROW(),2)=0</formula>
    </cfRule>
    <cfRule type="expression" dxfId="6" priority="10" stopIfTrue="1">
      <formula>MOD(ROW(),2)&lt;&gt;0</formula>
    </cfRule>
  </conditionalFormatting>
  <conditionalFormatting sqref="B6:E16 C17:E20">
    <cfRule type="expression" dxfId="5" priority="11" stopIfTrue="1">
      <formula>MOD(ROW(),2)=0</formula>
    </cfRule>
    <cfRule type="expression" dxfId="4" priority="12" stopIfTrue="1">
      <formula>MOD(ROW(),2)&lt;&gt;0</formula>
    </cfRule>
  </conditionalFormatting>
  <conditionalFormatting sqref="A17:A20">
    <cfRule type="expression" dxfId="3" priority="1" stopIfTrue="1">
      <formula>MOD(ROW(),2)=0</formula>
    </cfRule>
    <cfRule type="expression" dxfId="2" priority="2" stopIfTrue="1">
      <formula>MOD(ROW(),2)&lt;&gt;0</formula>
    </cfRule>
  </conditionalFormatting>
  <conditionalFormatting sqref="B17:B20">
    <cfRule type="expression" dxfId="1" priority="3" stopIfTrue="1">
      <formula>MOD(ROW(),2)=0</formula>
    </cfRule>
    <cfRule type="expression" dxfId="0" priority="4" stopIfTrue="1">
      <formula>MOD(ROW(),2)&lt;&gt;0</formula>
    </cfRule>
  </conditionalFormatting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I64"/>
  <sheetViews>
    <sheetView showGridLines="0" zoomScale="85" zoomScaleNormal="85" workbookViewId="0">
      <selection activeCell="E23" sqref="E23"/>
    </sheetView>
  </sheetViews>
  <sheetFormatPr defaultColWidth="10" defaultRowHeight="12.75" x14ac:dyDescent="0.2"/>
  <cols>
    <col min="1" max="1" width="31.7109375" style="3" customWidth="1"/>
    <col min="2" max="3" width="22.7109375" style="3" customWidth="1"/>
    <col min="4" max="4" width="10" style="3" customWidth="1"/>
    <col min="5" max="16384" width="10" style="3"/>
  </cols>
  <sheetData>
    <row r="1" spans="1:9" ht="20.25" x14ac:dyDescent="0.3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5.75" x14ac:dyDescent="0.25">
      <c r="A2" s="4" t="str">
        <f>IF(title="&gt; Enter workbook title here","Enter workbook title in Cover sheet",title)</f>
        <v>Fire_E - Tax Charge Debit Factors</v>
      </c>
      <c r="B2" s="5"/>
      <c r="C2" s="5"/>
      <c r="D2" s="5"/>
      <c r="E2" s="5"/>
      <c r="F2" s="5"/>
      <c r="G2" s="5"/>
      <c r="H2" s="5"/>
      <c r="I2" s="5"/>
    </row>
    <row r="3" spans="1:9" ht="15.75" x14ac:dyDescent="0.25">
      <c r="A3" s="6" t="str">
        <f>TABLE_FACTOR_TYPE&amp;" - x-"&amp;TABLE_SERIES_NUMBER</f>
        <v>Scheme pays AA - x-609</v>
      </c>
      <c r="B3" s="5"/>
      <c r="C3" s="5"/>
      <c r="D3" s="5"/>
      <c r="E3" s="5"/>
      <c r="F3" s="5"/>
      <c r="G3" s="5"/>
      <c r="H3" s="5"/>
      <c r="I3" s="5"/>
    </row>
    <row r="4" spans="1:9" x14ac:dyDescent="0.2">
      <c r="A4" s="7" t="str">
        <f ca="1">CELL("filename",A1)</f>
        <v>V:\LGA\Pensions\Team\Firefighters\Fire Circulars and GAD Guidance\GAD Guidance\2019\Web factor tables\[FPS2015AA240119.xlsx]x-609</v>
      </c>
    </row>
    <row r="6" spans="1:9" x14ac:dyDescent="0.2">
      <c r="A6" s="8" t="s">
        <v>1</v>
      </c>
      <c r="B6" s="9" t="s">
        <v>2</v>
      </c>
      <c r="C6" s="9"/>
    </row>
    <row r="7" spans="1:9" x14ac:dyDescent="0.2">
      <c r="A7" s="10" t="s">
        <v>3</v>
      </c>
      <c r="B7" s="11" t="s">
        <v>4</v>
      </c>
      <c r="C7" s="11"/>
    </row>
    <row r="8" spans="1:9" x14ac:dyDescent="0.2">
      <c r="A8" s="10" t="s">
        <v>5</v>
      </c>
      <c r="B8" s="11">
        <v>2015</v>
      </c>
      <c r="C8" s="11"/>
    </row>
    <row r="9" spans="1:9" x14ac:dyDescent="0.2">
      <c r="A9" s="10" t="s">
        <v>6</v>
      </c>
      <c r="B9" s="11" t="s">
        <v>7</v>
      </c>
      <c r="C9" s="11"/>
    </row>
    <row r="10" spans="1:9" x14ac:dyDescent="0.2">
      <c r="A10" s="10" t="s">
        <v>8</v>
      </c>
      <c r="B10" s="11" t="s">
        <v>9</v>
      </c>
      <c r="C10" s="11"/>
    </row>
    <row r="11" spans="1:9" x14ac:dyDescent="0.2">
      <c r="A11" s="10" t="s">
        <v>10</v>
      </c>
      <c r="B11" s="11" t="s">
        <v>11</v>
      </c>
      <c r="C11" s="11"/>
    </row>
    <row r="12" spans="1:9" x14ac:dyDescent="0.2">
      <c r="A12" s="10" t="s">
        <v>12</v>
      </c>
      <c r="B12" s="11" t="s">
        <v>13</v>
      </c>
      <c r="C12" s="11"/>
    </row>
    <row r="13" spans="1:9" hidden="1" x14ac:dyDescent="0.2">
      <c r="A13" s="10" t="s">
        <v>14</v>
      </c>
      <c r="B13" s="11">
        <v>0</v>
      </c>
      <c r="C13" s="11"/>
    </row>
    <row r="14" spans="1:9" hidden="1" x14ac:dyDescent="0.2">
      <c r="A14" s="10" t="s">
        <v>15</v>
      </c>
      <c r="B14" s="11">
        <v>609</v>
      </c>
      <c r="C14" s="11"/>
    </row>
    <row r="15" spans="1:9" x14ac:dyDescent="0.2">
      <c r="A15" s="10" t="s">
        <v>16</v>
      </c>
      <c r="B15" s="11" t="s">
        <v>17</v>
      </c>
      <c r="C15" s="11"/>
    </row>
    <row r="16" spans="1:9" x14ac:dyDescent="0.2">
      <c r="A16" s="10" t="s">
        <v>18</v>
      </c>
      <c r="B16" s="11" t="s">
        <v>19</v>
      </c>
      <c r="C16" s="11"/>
    </row>
    <row r="17" spans="1:3" ht="38.25" x14ac:dyDescent="0.2">
      <c r="A17" s="10" t="s">
        <v>20</v>
      </c>
      <c r="B17" s="11" t="s">
        <v>21</v>
      </c>
      <c r="C17" s="11"/>
    </row>
    <row r="18" spans="1:3" x14ac:dyDescent="0.2">
      <c r="A18" s="10" t="s">
        <v>22</v>
      </c>
      <c r="B18" s="12">
        <v>43489</v>
      </c>
      <c r="C18" s="11"/>
    </row>
    <row r="19" spans="1:3" ht="25.5" x14ac:dyDescent="0.2">
      <c r="A19" s="10" t="s">
        <v>23</v>
      </c>
      <c r="B19" s="11"/>
      <c r="C19" s="11"/>
    </row>
    <row r="20" spans="1:3" x14ac:dyDescent="0.2">
      <c r="A20" s="10" t="s">
        <v>24</v>
      </c>
      <c r="B20" s="11" t="s">
        <v>25</v>
      </c>
      <c r="C20" s="11"/>
    </row>
    <row r="23" spans="1:3" x14ac:dyDescent="0.2">
      <c r="A23" s="13"/>
    </row>
    <row r="25" spans="1:3" x14ac:dyDescent="0.2">
      <c r="A25" s="14" t="s">
        <v>26</v>
      </c>
      <c r="B25" s="14" t="s">
        <v>27</v>
      </c>
      <c r="C25" s="14" t="s">
        <v>28</v>
      </c>
    </row>
    <row r="26" spans="1:3" x14ac:dyDescent="0.2">
      <c r="A26" s="15">
        <v>55</v>
      </c>
      <c r="B26" s="16">
        <v>21.67</v>
      </c>
      <c r="C26" s="16">
        <v>21.67</v>
      </c>
    </row>
    <row r="27" spans="1:3" x14ac:dyDescent="0.2">
      <c r="A27" s="15">
        <v>56</v>
      </c>
      <c r="B27" s="16">
        <v>21.19</v>
      </c>
      <c r="C27" s="16">
        <v>21.19</v>
      </c>
    </row>
    <row r="28" spans="1:3" x14ac:dyDescent="0.2">
      <c r="A28" s="15">
        <v>57</v>
      </c>
      <c r="B28" s="16">
        <v>20.7</v>
      </c>
      <c r="C28" s="16">
        <v>20.7</v>
      </c>
    </row>
    <row r="29" spans="1:3" x14ac:dyDescent="0.2">
      <c r="A29" s="15">
        <v>58</v>
      </c>
      <c r="B29" s="16">
        <v>20.2</v>
      </c>
      <c r="C29" s="16">
        <v>20.2</v>
      </c>
    </row>
    <row r="30" spans="1:3" x14ac:dyDescent="0.2">
      <c r="A30" s="15">
        <v>59</v>
      </c>
      <c r="B30" s="16">
        <v>19.690000000000001</v>
      </c>
      <c r="C30" s="16">
        <v>19.690000000000001</v>
      </c>
    </row>
    <row r="31" spans="1:3" x14ac:dyDescent="0.2">
      <c r="A31" s="15">
        <v>60</v>
      </c>
      <c r="B31" s="16">
        <v>19.170000000000002</v>
      </c>
      <c r="C31" s="16">
        <v>19.170000000000002</v>
      </c>
    </row>
    <row r="32" spans="1:3" x14ac:dyDescent="0.2">
      <c r="A32" s="15">
        <v>61</v>
      </c>
      <c r="B32" s="16">
        <v>18.63</v>
      </c>
      <c r="C32" s="16">
        <v>18.63</v>
      </c>
    </row>
    <row r="33" spans="1:3" x14ac:dyDescent="0.2">
      <c r="A33" s="15">
        <v>62</v>
      </c>
      <c r="B33" s="16">
        <v>18.09</v>
      </c>
      <c r="C33" s="16">
        <v>18.09</v>
      </c>
    </row>
    <row r="34" spans="1:3" x14ac:dyDescent="0.2">
      <c r="A34" s="15">
        <v>63</v>
      </c>
      <c r="B34" s="16">
        <v>17.54</v>
      </c>
      <c r="C34" s="16">
        <v>17.54</v>
      </c>
    </row>
    <row r="35" spans="1:3" x14ac:dyDescent="0.2">
      <c r="A35" s="15">
        <v>64</v>
      </c>
      <c r="B35" s="16">
        <v>16.989999999999998</v>
      </c>
      <c r="C35" s="16">
        <v>16.989999999999998</v>
      </c>
    </row>
    <row r="36" spans="1:3" x14ac:dyDescent="0.2">
      <c r="A36" s="15">
        <v>65</v>
      </c>
      <c r="B36" s="16">
        <v>16.440000000000001</v>
      </c>
      <c r="C36" s="16">
        <v>16.440000000000001</v>
      </c>
    </row>
    <row r="37" spans="1:3" x14ac:dyDescent="0.2">
      <c r="A37" s="15">
        <v>66</v>
      </c>
      <c r="B37" s="16">
        <v>15.88</v>
      </c>
      <c r="C37" s="16">
        <v>15.88</v>
      </c>
    </row>
    <row r="38" spans="1:3" x14ac:dyDescent="0.2">
      <c r="A38" s="15">
        <v>67</v>
      </c>
      <c r="B38" s="16">
        <v>15.32</v>
      </c>
      <c r="C38" s="16">
        <v>15.32</v>
      </c>
    </row>
    <row r="39" spans="1:3" x14ac:dyDescent="0.2">
      <c r="A39" s="15">
        <v>68</v>
      </c>
      <c r="B39" s="16">
        <v>14.76</v>
      </c>
      <c r="C39" s="16">
        <v>14.76</v>
      </c>
    </row>
    <row r="40" spans="1:3" x14ac:dyDescent="0.2">
      <c r="A40" s="15">
        <v>69</v>
      </c>
      <c r="B40" s="16">
        <v>14.19</v>
      </c>
      <c r="C40" s="16">
        <v>14.19</v>
      </c>
    </row>
    <row r="41" spans="1:3" x14ac:dyDescent="0.2">
      <c r="A41" s="15">
        <v>70</v>
      </c>
      <c r="B41" s="16">
        <v>13.62</v>
      </c>
      <c r="C41" s="16">
        <v>13.62</v>
      </c>
    </row>
    <row r="42" spans="1:3" x14ac:dyDescent="0.2">
      <c r="A42" s="15">
        <v>71</v>
      </c>
      <c r="B42" s="16">
        <v>13.05</v>
      </c>
      <c r="C42" s="16">
        <v>13.05</v>
      </c>
    </row>
    <row r="43" spans="1:3" x14ac:dyDescent="0.2">
      <c r="A43" s="15">
        <v>72</v>
      </c>
      <c r="B43" s="16">
        <v>12.47</v>
      </c>
      <c r="C43" s="16">
        <v>12.47</v>
      </c>
    </row>
    <row r="44" spans="1:3" x14ac:dyDescent="0.2">
      <c r="A44" s="15">
        <v>73</v>
      </c>
      <c r="B44" s="16">
        <v>11.9</v>
      </c>
      <c r="C44" s="16">
        <v>11.9</v>
      </c>
    </row>
    <row r="45" spans="1:3" x14ac:dyDescent="0.2">
      <c r="A45" s="15">
        <v>74</v>
      </c>
      <c r="B45" s="16">
        <v>11.32</v>
      </c>
      <c r="C45" s="16">
        <v>11.32</v>
      </c>
    </row>
    <row r="46" spans="1:3" x14ac:dyDescent="0.2">
      <c r="A46" s="15">
        <v>75</v>
      </c>
      <c r="B46" s="16">
        <v>10.76</v>
      </c>
      <c r="C46" s="16">
        <v>10.76</v>
      </c>
    </row>
    <row r="47" spans="1:3" x14ac:dyDescent="0.2">
      <c r="A47"/>
      <c r="B47"/>
    </row>
    <row r="48" spans="1:3" x14ac:dyDescent="0.2">
      <c r="A48"/>
      <c r="B48"/>
    </row>
    <row r="49" spans="1:2" x14ac:dyDescent="0.2">
      <c r="A49"/>
      <c r="B49"/>
    </row>
    <row r="50" spans="1:2" x14ac:dyDescent="0.2">
      <c r="A50"/>
      <c r="B50"/>
    </row>
    <row r="51" spans="1:2" x14ac:dyDescent="0.2">
      <c r="A51"/>
      <c r="B51"/>
    </row>
    <row r="52" spans="1:2" x14ac:dyDescent="0.2">
      <c r="A52"/>
      <c r="B52"/>
    </row>
    <row r="53" spans="1:2" x14ac:dyDescent="0.2">
      <c r="A53"/>
      <c r="B53"/>
    </row>
    <row r="54" spans="1:2" x14ac:dyDescent="0.2">
      <c r="A54"/>
      <c r="B54"/>
    </row>
    <row r="55" spans="1:2" x14ac:dyDescent="0.2">
      <c r="A55"/>
      <c r="B55"/>
    </row>
    <row r="56" spans="1:2" x14ac:dyDescent="0.2">
      <c r="A56"/>
      <c r="B56"/>
    </row>
    <row r="57" spans="1:2" x14ac:dyDescent="0.2">
      <c r="A57"/>
      <c r="B57"/>
    </row>
    <row r="58" spans="1:2" x14ac:dyDescent="0.2">
      <c r="A58"/>
      <c r="B58"/>
    </row>
    <row r="59" spans="1:2" x14ac:dyDescent="0.2">
      <c r="A59"/>
      <c r="B59"/>
    </row>
    <row r="60" spans="1:2" x14ac:dyDescent="0.2">
      <c r="A60"/>
      <c r="B60"/>
    </row>
    <row r="61" spans="1:2" x14ac:dyDescent="0.2">
      <c r="A61"/>
      <c r="B61"/>
    </row>
    <row r="62" spans="1:2" x14ac:dyDescent="0.2">
      <c r="A62"/>
      <c r="B62"/>
    </row>
    <row r="63" spans="1:2" x14ac:dyDescent="0.2">
      <c r="A63"/>
      <c r="B63"/>
    </row>
    <row r="64" spans="1:2" x14ac:dyDescent="0.2">
      <c r="A64"/>
      <c r="B64"/>
    </row>
  </sheetData>
  <sheetProtection algorithmName="SHA-512" hashValue="n5uqnrS7z/QZOiLeLT6TbNeZkBEnQ2LbpOt96jDJQYBhQCKVN7ryT22gv8FiwnsczTewl3kX94QBcaWikKSIyg==" saltValue="bVdhbrsFyyHBDkCx+4ar/w==" spinCount="100000" sheet="1" objects="1" scenarios="1"/>
  <conditionalFormatting sqref="A25:A46">
    <cfRule type="expression" dxfId="73" priority="5" stopIfTrue="1">
      <formula>MOD(ROW(),2)=0</formula>
    </cfRule>
    <cfRule type="expression" dxfId="72" priority="6" stopIfTrue="1">
      <formula>MOD(ROW(),2)&lt;&gt;0</formula>
    </cfRule>
  </conditionalFormatting>
  <conditionalFormatting sqref="B25:C46">
    <cfRule type="expression" dxfId="71" priority="7" stopIfTrue="1">
      <formula>MOD(ROW(),2)=0</formula>
    </cfRule>
    <cfRule type="expression" dxfId="70" priority="8" stopIfTrue="1">
      <formula>MOD(ROW(),2)&lt;&gt;0</formula>
    </cfRule>
  </conditionalFormatting>
  <conditionalFormatting sqref="A6:A16">
    <cfRule type="expression" dxfId="69" priority="9" stopIfTrue="1">
      <formula>MOD(ROW(),2)=0</formula>
    </cfRule>
    <cfRule type="expression" dxfId="68" priority="10" stopIfTrue="1">
      <formula>MOD(ROW(),2)&lt;&gt;0</formula>
    </cfRule>
  </conditionalFormatting>
  <conditionalFormatting sqref="B6:C16 C17:C20">
    <cfRule type="expression" dxfId="67" priority="11" stopIfTrue="1">
      <formula>MOD(ROW(),2)=0</formula>
    </cfRule>
    <cfRule type="expression" dxfId="66" priority="12" stopIfTrue="1">
      <formula>MOD(ROW(),2)&lt;&gt;0</formula>
    </cfRule>
  </conditionalFormatting>
  <conditionalFormatting sqref="A17:A20">
    <cfRule type="expression" dxfId="65" priority="1" stopIfTrue="1">
      <formula>MOD(ROW(),2)=0</formula>
    </cfRule>
    <cfRule type="expression" dxfId="64" priority="2" stopIfTrue="1">
      <formula>MOD(ROW(),2)&lt;&gt;0</formula>
    </cfRule>
  </conditionalFormatting>
  <conditionalFormatting sqref="B17:B20">
    <cfRule type="expression" dxfId="63" priority="3" stopIfTrue="1">
      <formula>MOD(ROW(),2)=0</formula>
    </cfRule>
    <cfRule type="expression" dxfId="62" priority="4" stopIfTrue="1">
      <formula>MOD(ROW(),2)&lt;&gt;0</formula>
    </cfRule>
  </conditionalFormatting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1:I81"/>
  <sheetViews>
    <sheetView showGridLines="0" zoomScale="85" zoomScaleNormal="85" workbookViewId="0">
      <selection activeCell="E21" sqref="E21"/>
    </sheetView>
  </sheetViews>
  <sheetFormatPr defaultColWidth="10" defaultRowHeight="12.75" x14ac:dyDescent="0.2"/>
  <cols>
    <col min="1" max="1" width="31.7109375" style="3" customWidth="1"/>
    <col min="2" max="3" width="22.7109375" style="3" customWidth="1"/>
    <col min="4" max="4" width="10" style="3" customWidth="1"/>
    <col min="5" max="16384" width="10" style="3"/>
  </cols>
  <sheetData>
    <row r="1" spans="1:9" ht="20.25" x14ac:dyDescent="0.3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5.75" x14ac:dyDescent="0.25">
      <c r="A2" s="4" t="str">
        <f>IF(title="&gt; Enter workbook title here","Enter workbook title in Cover sheet",title)</f>
        <v>Fire_E - Tax Charge Debit Factors</v>
      </c>
      <c r="B2" s="5"/>
      <c r="C2" s="5"/>
      <c r="D2" s="5"/>
      <c r="E2" s="5"/>
      <c r="F2" s="5"/>
      <c r="G2" s="5"/>
      <c r="H2" s="5"/>
      <c r="I2" s="5"/>
    </row>
    <row r="3" spans="1:9" ht="15.75" x14ac:dyDescent="0.25">
      <c r="A3" s="6" t="str">
        <f>TABLE_FACTOR_TYPE&amp;" - x-"&amp;TABLE_SERIES_NUMBER</f>
        <v>Scheme pays AA - x-610</v>
      </c>
      <c r="B3" s="5"/>
      <c r="C3" s="5"/>
      <c r="D3" s="5"/>
      <c r="E3" s="5"/>
      <c r="F3" s="5"/>
      <c r="G3" s="5"/>
      <c r="H3" s="5"/>
      <c r="I3" s="5"/>
    </row>
    <row r="4" spans="1:9" x14ac:dyDescent="0.2">
      <c r="A4" s="7" t="str">
        <f ca="1">CELL("filename",A1)</f>
        <v>V:\LGA\Pensions\Team\Firefighters\Fire Circulars and GAD Guidance\GAD Guidance\2019\Web factor tables\[FPS2015AA240119.xlsx]x-610</v>
      </c>
    </row>
    <row r="6" spans="1:9" x14ac:dyDescent="0.2">
      <c r="A6" s="8" t="s">
        <v>1</v>
      </c>
      <c r="B6" s="9" t="s">
        <v>2</v>
      </c>
      <c r="C6" s="9"/>
    </row>
    <row r="7" spans="1:9" x14ac:dyDescent="0.2">
      <c r="A7" s="10" t="s">
        <v>3</v>
      </c>
      <c r="B7" s="11" t="s">
        <v>4</v>
      </c>
      <c r="C7" s="11"/>
    </row>
    <row r="8" spans="1:9" x14ac:dyDescent="0.2">
      <c r="A8" s="10" t="s">
        <v>5</v>
      </c>
      <c r="B8" s="11">
        <v>2015</v>
      </c>
      <c r="C8" s="11"/>
    </row>
    <row r="9" spans="1:9" x14ac:dyDescent="0.2">
      <c r="A9" s="10" t="s">
        <v>6</v>
      </c>
      <c r="B9" s="11" t="s">
        <v>7</v>
      </c>
      <c r="C9" s="11"/>
    </row>
    <row r="10" spans="1:9" x14ac:dyDescent="0.2">
      <c r="A10" s="10" t="s">
        <v>8</v>
      </c>
      <c r="B10" s="11" t="s">
        <v>31</v>
      </c>
      <c r="C10" s="11"/>
    </row>
    <row r="11" spans="1:9" x14ac:dyDescent="0.2">
      <c r="A11" s="10" t="s">
        <v>10</v>
      </c>
      <c r="B11" s="11" t="s">
        <v>11</v>
      </c>
      <c r="C11" s="11"/>
    </row>
    <row r="12" spans="1:9" x14ac:dyDescent="0.2">
      <c r="A12" s="10" t="s">
        <v>12</v>
      </c>
      <c r="B12" s="11" t="s">
        <v>13</v>
      </c>
      <c r="C12" s="11"/>
    </row>
    <row r="13" spans="1:9" hidden="1" x14ac:dyDescent="0.2">
      <c r="A13" s="10" t="s">
        <v>14</v>
      </c>
      <c r="B13" s="11">
        <v>0</v>
      </c>
      <c r="C13" s="11"/>
    </row>
    <row r="14" spans="1:9" hidden="1" x14ac:dyDescent="0.2">
      <c r="A14" s="10" t="s">
        <v>15</v>
      </c>
      <c r="B14" s="11">
        <v>610</v>
      </c>
      <c r="C14" s="11"/>
    </row>
    <row r="15" spans="1:9" x14ac:dyDescent="0.2">
      <c r="A15" s="10" t="s">
        <v>16</v>
      </c>
      <c r="B15" s="11" t="s">
        <v>30</v>
      </c>
      <c r="C15" s="11"/>
    </row>
    <row r="16" spans="1:9" x14ac:dyDescent="0.2">
      <c r="A16" s="10" t="s">
        <v>18</v>
      </c>
      <c r="B16" s="11" t="s">
        <v>29</v>
      </c>
      <c r="C16" s="11"/>
    </row>
    <row r="17" spans="1:3" ht="38.25" x14ac:dyDescent="0.2">
      <c r="A17" s="10" t="s">
        <v>20</v>
      </c>
      <c r="B17" s="11" t="s">
        <v>21</v>
      </c>
      <c r="C17" s="11"/>
    </row>
    <row r="18" spans="1:3" x14ac:dyDescent="0.2">
      <c r="A18" s="10" t="s">
        <v>22</v>
      </c>
      <c r="B18" s="12">
        <v>43489</v>
      </c>
      <c r="C18" s="11"/>
    </row>
    <row r="19" spans="1:3" ht="25.5" x14ac:dyDescent="0.2">
      <c r="A19" s="10" t="s">
        <v>23</v>
      </c>
      <c r="B19" s="11"/>
      <c r="C19" s="11"/>
    </row>
    <row r="20" spans="1:3" x14ac:dyDescent="0.2">
      <c r="A20" s="10" t="s">
        <v>24</v>
      </c>
      <c r="B20" s="11" t="s">
        <v>25</v>
      </c>
      <c r="C20" s="11"/>
    </row>
    <row r="23" spans="1:3" x14ac:dyDescent="0.2">
      <c r="A23" s="13"/>
    </row>
    <row r="25" spans="1:3" x14ac:dyDescent="0.2">
      <c r="A25" s="14" t="s">
        <v>26</v>
      </c>
      <c r="B25" s="14" t="s">
        <v>27</v>
      </c>
      <c r="C25" s="14" t="s">
        <v>28</v>
      </c>
    </row>
    <row r="26" spans="1:3" x14ac:dyDescent="0.2">
      <c r="A26" s="15">
        <v>20</v>
      </c>
      <c r="B26" s="16">
        <v>33.58</v>
      </c>
      <c r="C26" s="16">
        <v>33.58</v>
      </c>
    </row>
    <row r="27" spans="1:3" x14ac:dyDescent="0.2">
      <c r="A27" s="15">
        <v>21</v>
      </c>
      <c r="B27" s="16">
        <v>33.35</v>
      </c>
      <c r="C27" s="16">
        <v>33.35</v>
      </c>
    </row>
    <row r="28" spans="1:3" x14ac:dyDescent="0.2">
      <c r="A28" s="15">
        <v>22</v>
      </c>
      <c r="B28" s="16">
        <v>33.119999999999997</v>
      </c>
      <c r="C28" s="16">
        <v>33.119999999999997</v>
      </c>
    </row>
    <row r="29" spans="1:3" x14ac:dyDescent="0.2">
      <c r="A29" s="15">
        <v>23</v>
      </c>
      <c r="B29" s="16">
        <v>32.880000000000003</v>
      </c>
      <c r="C29" s="16">
        <v>32.880000000000003</v>
      </c>
    </row>
    <row r="30" spans="1:3" x14ac:dyDescent="0.2">
      <c r="A30" s="15">
        <v>24</v>
      </c>
      <c r="B30" s="16">
        <v>32.64</v>
      </c>
      <c r="C30" s="16">
        <v>32.64</v>
      </c>
    </row>
    <row r="31" spans="1:3" x14ac:dyDescent="0.2">
      <c r="A31" s="15">
        <v>25</v>
      </c>
      <c r="B31" s="16">
        <v>32.39</v>
      </c>
      <c r="C31" s="16">
        <v>32.39</v>
      </c>
    </row>
    <row r="32" spans="1:3" x14ac:dyDescent="0.2">
      <c r="A32" s="15">
        <v>26</v>
      </c>
      <c r="B32" s="16">
        <v>32.14</v>
      </c>
      <c r="C32" s="16">
        <v>32.14</v>
      </c>
    </row>
    <row r="33" spans="1:3" x14ac:dyDescent="0.2">
      <c r="A33" s="15">
        <v>27</v>
      </c>
      <c r="B33" s="16">
        <v>31.88</v>
      </c>
      <c r="C33" s="16">
        <v>31.88</v>
      </c>
    </row>
    <row r="34" spans="1:3" x14ac:dyDescent="0.2">
      <c r="A34" s="15">
        <v>28</v>
      </c>
      <c r="B34" s="16">
        <v>31.61</v>
      </c>
      <c r="C34" s="16">
        <v>31.61</v>
      </c>
    </row>
    <row r="35" spans="1:3" x14ac:dyDescent="0.2">
      <c r="A35" s="15">
        <v>29</v>
      </c>
      <c r="B35" s="16">
        <v>31.34</v>
      </c>
      <c r="C35" s="16">
        <v>31.34</v>
      </c>
    </row>
    <row r="36" spans="1:3" x14ac:dyDescent="0.2">
      <c r="A36" s="15">
        <v>30</v>
      </c>
      <c r="B36" s="16">
        <v>31.06</v>
      </c>
      <c r="C36" s="16">
        <v>31.06</v>
      </c>
    </row>
    <row r="37" spans="1:3" x14ac:dyDescent="0.2">
      <c r="A37" s="15">
        <v>31</v>
      </c>
      <c r="B37" s="16">
        <v>30.77</v>
      </c>
      <c r="C37" s="16">
        <v>30.77</v>
      </c>
    </row>
    <row r="38" spans="1:3" x14ac:dyDescent="0.2">
      <c r="A38" s="15">
        <v>32</v>
      </c>
      <c r="B38" s="16">
        <v>30.48</v>
      </c>
      <c r="C38" s="16">
        <v>30.48</v>
      </c>
    </row>
    <row r="39" spans="1:3" x14ac:dyDescent="0.2">
      <c r="A39" s="15">
        <v>33</v>
      </c>
      <c r="B39" s="16">
        <v>30.18</v>
      </c>
      <c r="C39" s="16">
        <v>30.18</v>
      </c>
    </row>
    <row r="40" spans="1:3" x14ac:dyDescent="0.2">
      <c r="A40" s="15">
        <v>34</v>
      </c>
      <c r="B40" s="16">
        <v>29.87</v>
      </c>
      <c r="C40" s="16">
        <v>29.87</v>
      </c>
    </row>
    <row r="41" spans="1:3" x14ac:dyDescent="0.2">
      <c r="A41" s="15">
        <v>35</v>
      </c>
      <c r="B41" s="16">
        <v>29.56</v>
      </c>
      <c r="C41" s="16">
        <v>29.56</v>
      </c>
    </row>
    <row r="42" spans="1:3" x14ac:dyDescent="0.2">
      <c r="A42" s="15">
        <v>36</v>
      </c>
      <c r="B42" s="16">
        <v>29.24</v>
      </c>
      <c r="C42" s="16">
        <v>29.24</v>
      </c>
    </row>
    <row r="43" spans="1:3" x14ac:dyDescent="0.2">
      <c r="A43" s="15">
        <v>37</v>
      </c>
      <c r="B43" s="16">
        <v>28.91</v>
      </c>
      <c r="C43" s="16">
        <v>28.91</v>
      </c>
    </row>
    <row r="44" spans="1:3" x14ac:dyDescent="0.2">
      <c r="A44" s="15">
        <v>38</v>
      </c>
      <c r="B44" s="16">
        <v>28.58</v>
      </c>
      <c r="C44" s="16">
        <v>28.58</v>
      </c>
    </row>
    <row r="45" spans="1:3" x14ac:dyDescent="0.2">
      <c r="A45" s="15">
        <v>39</v>
      </c>
      <c r="B45" s="16">
        <v>28.24</v>
      </c>
      <c r="C45" s="16">
        <v>28.24</v>
      </c>
    </row>
    <row r="46" spans="1:3" x14ac:dyDescent="0.2">
      <c r="A46" s="15">
        <v>40</v>
      </c>
      <c r="B46" s="16">
        <v>27.89</v>
      </c>
      <c r="C46" s="16">
        <v>27.89</v>
      </c>
    </row>
    <row r="47" spans="1:3" x14ac:dyDescent="0.2">
      <c r="A47" s="15">
        <v>41</v>
      </c>
      <c r="B47" s="16">
        <v>27.53</v>
      </c>
      <c r="C47" s="16">
        <v>27.53</v>
      </c>
    </row>
    <row r="48" spans="1:3" x14ac:dyDescent="0.2">
      <c r="A48" s="15">
        <v>42</v>
      </c>
      <c r="B48" s="16">
        <v>27.17</v>
      </c>
      <c r="C48" s="16">
        <v>27.17</v>
      </c>
    </row>
    <row r="49" spans="1:3" x14ac:dyDescent="0.2">
      <c r="A49" s="15">
        <v>43</v>
      </c>
      <c r="B49" s="16">
        <v>26.8</v>
      </c>
      <c r="C49" s="16">
        <v>26.8</v>
      </c>
    </row>
    <row r="50" spans="1:3" x14ac:dyDescent="0.2">
      <c r="A50" s="15">
        <v>44</v>
      </c>
      <c r="B50" s="16">
        <v>26.42</v>
      </c>
      <c r="C50" s="16">
        <v>26.42</v>
      </c>
    </row>
    <row r="51" spans="1:3" x14ac:dyDescent="0.2">
      <c r="A51" s="15">
        <v>45</v>
      </c>
      <c r="B51" s="16">
        <v>26.03</v>
      </c>
      <c r="C51" s="16">
        <v>26.03</v>
      </c>
    </row>
    <row r="52" spans="1:3" x14ac:dyDescent="0.2">
      <c r="A52" s="15">
        <v>46</v>
      </c>
      <c r="B52" s="16">
        <v>25.63</v>
      </c>
      <c r="C52" s="16">
        <v>25.63</v>
      </c>
    </row>
    <row r="53" spans="1:3" x14ac:dyDescent="0.2">
      <c r="A53" s="15">
        <v>47</v>
      </c>
      <c r="B53" s="16">
        <v>25.22</v>
      </c>
      <c r="C53" s="16">
        <v>25.22</v>
      </c>
    </row>
    <row r="54" spans="1:3" x14ac:dyDescent="0.2">
      <c r="A54" s="15">
        <v>48</v>
      </c>
      <c r="B54" s="16">
        <v>24.81</v>
      </c>
      <c r="C54" s="16">
        <v>24.81</v>
      </c>
    </row>
    <row r="55" spans="1:3" x14ac:dyDescent="0.2">
      <c r="A55" s="15">
        <v>49</v>
      </c>
      <c r="B55" s="16">
        <v>24.38</v>
      </c>
      <c r="C55" s="16">
        <v>24.38</v>
      </c>
    </row>
    <row r="56" spans="1:3" x14ac:dyDescent="0.2">
      <c r="A56" s="15">
        <v>50</v>
      </c>
      <c r="B56" s="16">
        <v>23.95</v>
      </c>
      <c r="C56" s="16">
        <v>23.95</v>
      </c>
    </row>
    <row r="57" spans="1:3" x14ac:dyDescent="0.2">
      <c r="A57" s="15">
        <v>51</v>
      </c>
      <c r="B57" s="16">
        <v>23.5</v>
      </c>
      <c r="C57" s="16">
        <v>23.5</v>
      </c>
    </row>
    <row r="58" spans="1:3" x14ac:dyDescent="0.2">
      <c r="A58" s="15">
        <v>52</v>
      </c>
      <c r="B58" s="16">
        <v>23.05</v>
      </c>
      <c r="C58" s="16">
        <v>23.05</v>
      </c>
    </row>
    <row r="59" spans="1:3" x14ac:dyDescent="0.2">
      <c r="A59" s="15">
        <v>53</v>
      </c>
      <c r="B59" s="16">
        <v>22.59</v>
      </c>
      <c r="C59" s="16">
        <v>22.59</v>
      </c>
    </row>
    <row r="60" spans="1:3" x14ac:dyDescent="0.2">
      <c r="A60" s="15">
        <v>54</v>
      </c>
      <c r="B60" s="16">
        <v>22.12</v>
      </c>
      <c r="C60" s="16">
        <v>22.12</v>
      </c>
    </row>
    <row r="61" spans="1:3" x14ac:dyDescent="0.2">
      <c r="A61" s="15">
        <v>55</v>
      </c>
      <c r="B61" s="16">
        <v>21.64</v>
      </c>
      <c r="C61" s="16">
        <v>21.64</v>
      </c>
    </row>
    <row r="62" spans="1:3" x14ac:dyDescent="0.2">
      <c r="A62" s="15">
        <v>56</v>
      </c>
      <c r="B62" s="16">
        <v>21.15</v>
      </c>
      <c r="C62" s="16">
        <v>21.15</v>
      </c>
    </row>
    <row r="63" spans="1:3" x14ac:dyDescent="0.2">
      <c r="A63" s="15">
        <v>57</v>
      </c>
      <c r="B63" s="16">
        <v>20.65</v>
      </c>
      <c r="C63" s="16">
        <v>20.65</v>
      </c>
    </row>
    <row r="64" spans="1:3" x14ac:dyDescent="0.2">
      <c r="A64" s="15">
        <v>58</v>
      </c>
      <c r="B64" s="16">
        <v>20.149999999999999</v>
      </c>
      <c r="C64" s="16">
        <v>20.149999999999999</v>
      </c>
    </row>
    <row r="65" spans="1:3" x14ac:dyDescent="0.2">
      <c r="A65" s="15">
        <v>59</v>
      </c>
      <c r="B65" s="16">
        <v>19.64</v>
      </c>
      <c r="C65" s="16">
        <v>19.64</v>
      </c>
    </row>
    <row r="66" spans="1:3" x14ac:dyDescent="0.2">
      <c r="A66" s="15">
        <v>60</v>
      </c>
      <c r="B66" s="16">
        <v>19.13</v>
      </c>
      <c r="C66" s="16">
        <v>19.13</v>
      </c>
    </row>
    <row r="67" spans="1:3" x14ac:dyDescent="0.2">
      <c r="A67" s="15">
        <v>61</v>
      </c>
      <c r="B67" s="16">
        <v>18.600000000000001</v>
      </c>
      <c r="C67" s="16">
        <v>18.600000000000001</v>
      </c>
    </row>
    <row r="68" spans="1:3" x14ac:dyDescent="0.2">
      <c r="A68" s="15">
        <v>62</v>
      </c>
      <c r="B68" s="16">
        <v>18.07</v>
      </c>
      <c r="C68" s="16">
        <v>18.07</v>
      </c>
    </row>
    <row r="69" spans="1:3" x14ac:dyDescent="0.2">
      <c r="A69" s="15">
        <v>63</v>
      </c>
      <c r="B69" s="16">
        <v>17.53</v>
      </c>
      <c r="C69" s="16">
        <v>17.53</v>
      </c>
    </row>
    <row r="70" spans="1:3" x14ac:dyDescent="0.2">
      <c r="A70" s="15">
        <v>64</v>
      </c>
      <c r="B70" s="16">
        <v>16.989999999999998</v>
      </c>
      <c r="C70" s="16">
        <v>16.989999999999998</v>
      </c>
    </row>
    <row r="71" spans="1:3" x14ac:dyDescent="0.2">
      <c r="A71" s="15">
        <v>65</v>
      </c>
      <c r="B71" s="16">
        <v>16.440000000000001</v>
      </c>
      <c r="C71" s="16">
        <v>16.440000000000001</v>
      </c>
    </row>
    <row r="72" spans="1:3" x14ac:dyDescent="0.2">
      <c r="A72" s="15">
        <v>66</v>
      </c>
      <c r="B72" s="16">
        <v>15.88</v>
      </c>
      <c r="C72" s="16">
        <v>15.88</v>
      </c>
    </row>
    <row r="73" spans="1:3" x14ac:dyDescent="0.2">
      <c r="A73" s="15">
        <v>67</v>
      </c>
      <c r="B73" s="16">
        <v>15.32</v>
      </c>
      <c r="C73" s="16">
        <v>15.32</v>
      </c>
    </row>
    <row r="74" spans="1:3" x14ac:dyDescent="0.2">
      <c r="A74" s="15">
        <v>68</v>
      </c>
      <c r="B74" s="16">
        <v>14.76</v>
      </c>
      <c r="C74" s="16">
        <v>14.76</v>
      </c>
    </row>
    <row r="75" spans="1:3" x14ac:dyDescent="0.2">
      <c r="A75" s="15">
        <v>69</v>
      </c>
      <c r="B75" s="16">
        <v>14.19</v>
      </c>
      <c r="C75" s="16">
        <v>14.19</v>
      </c>
    </row>
    <row r="76" spans="1:3" x14ac:dyDescent="0.2">
      <c r="A76" s="15">
        <v>70</v>
      </c>
      <c r="B76" s="16">
        <v>13.62</v>
      </c>
      <c r="C76" s="16">
        <v>13.62</v>
      </c>
    </row>
    <row r="77" spans="1:3" x14ac:dyDescent="0.2">
      <c r="A77" s="15">
        <v>71</v>
      </c>
      <c r="B77" s="16">
        <v>13.05</v>
      </c>
      <c r="C77" s="16">
        <v>13.05</v>
      </c>
    </row>
    <row r="78" spans="1:3" x14ac:dyDescent="0.2">
      <c r="A78" s="15">
        <v>72</v>
      </c>
      <c r="B78" s="16">
        <v>12.47</v>
      </c>
      <c r="C78" s="16">
        <v>12.47</v>
      </c>
    </row>
    <row r="79" spans="1:3" x14ac:dyDescent="0.2">
      <c r="A79" s="15">
        <v>73</v>
      </c>
      <c r="B79" s="16">
        <v>11.9</v>
      </c>
      <c r="C79" s="16">
        <v>11.9</v>
      </c>
    </row>
    <row r="80" spans="1:3" x14ac:dyDescent="0.2">
      <c r="A80" s="15">
        <v>74</v>
      </c>
      <c r="B80" s="16">
        <v>11.32</v>
      </c>
      <c r="C80" s="16">
        <v>11.32</v>
      </c>
    </row>
    <row r="81" spans="1:3" x14ac:dyDescent="0.2">
      <c r="A81" s="15">
        <v>75</v>
      </c>
      <c r="B81" s="16">
        <v>10.76</v>
      </c>
      <c r="C81" s="16">
        <v>10.76</v>
      </c>
    </row>
  </sheetData>
  <sheetProtection algorithmName="SHA-512" hashValue="/DwRh/qtfj+Ke6gVsFBKZOVc70dMqfXm8o2/3b8nVJVA9tBlNxux5LNlHXI5+tg347YbkZyHL92RSx9ijqWQhQ==" saltValue="RttEhwmdxKnna0SNANlHQQ==" spinCount="100000" sheet="1" objects="1" scenarios="1"/>
  <conditionalFormatting sqref="A25:A81">
    <cfRule type="expression" dxfId="61" priority="5" stopIfTrue="1">
      <formula>MOD(ROW(),2)=0</formula>
    </cfRule>
    <cfRule type="expression" dxfId="60" priority="6" stopIfTrue="1">
      <formula>MOD(ROW(),2)&lt;&gt;0</formula>
    </cfRule>
  </conditionalFormatting>
  <conditionalFormatting sqref="B25:C81">
    <cfRule type="expression" dxfId="59" priority="7" stopIfTrue="1">
      <formula>MOD(ROW(),2)=0</formula>
    </cfRule>
    <cfRule type="expression" dxfId="58" priority="8" stopIfTrue="1">
      <formula>MOD(ROW(),2)&lt;&gt;0</formula>
    </cfRule>
  </conditionalFormatting>
  <conditionalFormatting sqref="A6:A16">
    <cfRule type="expression" dxfId="57" priority="9" stopIfTrue="1">
      <formula>MOD(ROW(),2)=0</formula>
    </cfRule>
    <cfRule type="expression" dxfId="56" priority="10" stopIfTrue="1">
      <formula>MOD(ROW(),2)&lt;&gt;0</formula>
    </cfRule>
  </conditionalFormatting>
  <conditionalFormatting sqref="B6:C16 C17:C20">
    <cfRule type="expression" dxfId="55" priority="11" stopIfTrue="1">
      <formula>MOD(ROW(),2)=0</formula>
    </cfRule>
    <cfRule type="expression" dxfId="54" priority="12" stopIfTrue="1">
      <formula>MOD(ROW(),2)&lt;&gt;0</formula>
    </cfRule>
  </conditionalFormatting>
  <conditionalFormatting sqref="A17:A20">
    <cfRule type="expression" dxfId="53" priority="1" stopIfTrue="1">
      <formula>MOD(ROW(),2)=0</formula>
    </cfRule>
    <cfRule type="expression" dxfId="52" priority="2" stopIfTrue="1">
      <formula>MOD(ROW(),2)&lt;&gt;0</formula>
    </cfRule>
  </conditionalFormatting>
  <conditionalFormatting sqref="B17:B20">
    <cfRule type="expression" dxfId="51" priority="3" stopIfTrue="1">
      <formula>MOD(ROW(),2)=0</formula>
    </cfRule>
    <cfRule type="expression" dxfId="50" priority="4" stopIfTrue="1">
      <formula>MOD(ROW(),2)&lt;&gt;0</formula>
    </cfRule>
  </conditionalFormatting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I76"/>
  <sheetViews>
    <sheetView showGridLines="0" zoomScale="85" zoomScaleNormal="85" workbookViewId="0">
      <selection activeCell="E20" sqref="E20"/>
    </sheetView>
  </sheetViews>
  <sheetFormatPr defaultColWidth="10" defaultRowHeight="12.75" x14ac:dyDescent="0.2"/>
  <cols>
    <col min="1" max="1" width="31.7109375" style="3" customWidth="1"/>
    <col min="2" max="2" width="25.85546875" style="3" customWidth="1"/>
    <col min="3" max="16384" width="10" style="3"/>
  </cols>
  <sheetData>
    <row r="1" spans="1:9" ht="20.25" x14ac:dyDescent="0.3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5.75" x14ac:dyDescent="0.25">
      <c r="A2" s="4" t="str">
        <f>IF(title="&gt; Enter workbook title here","Enter workbook title in Cover sheet",title)</f>
        <v>Fire_E - Tax Charge Debit Factors</v>
      </c>
      <c r="B2" s="5"/>
      <c r="C2" s="5"/>
      <c r="D2" s="5"/>
      <c r="E2" s="5"/>
      <c r="F2" s="5"/>
      <c r="G2" s="5"/>
      <c r="H2" s="5"/>
      <c r="I2" s="5"/>
    </row>
    <row r="3" spans="1:9" ht="15.75" x14ac:dyDescent="0.25">
      <c r="A3" s="6" t="str">
        <f>TABLE_FACTOR_TYPE&amp;" - x-"&amp;TABLE_SERIES_NUMBER</f>
        <v>Scheme pays AA - x-620</v>
      </c>
      <c r="B3" s="5"/>
      <c r="C3" s="5"/>
      <c r="D3" s="5"/>
      <c r="E3" s="5"/>
      <c r="F3" s="5"/>
      <c r="G3" s="5"/>
      <c r="H3" s="5"/>
      <c r="I3" s="5"/>
    </row>
    <row r="4" spans="1:9" x14ac:dyDescent="0.2">
      <c r="A4" s="7" t="str">
        <f ca="1">CELL("filename",A1)</f>
        <v>V:\LGA\Pensions\Team\Firefighters\Fire Circulars and GAD Guidance\GAD Guidance\2019\Web factor tables\[FPS2015AA240119.xlsx]x-620</v>
      </c>
    </row>
    <row r="6" spans="1:9" x14ac:dyDescent="0.2">
      <c r="A6" s="8" t="s">
        <v>1</v>
      </c>
      <c r="B6" s="9" t="s">
        <v>2</v>
      </c>
    </row>
    <row r="7" spans="1:9" x14ac:dyDescent="0.2">
      <c r="A7" s="10" t="s">
        <v>3</v>
      </c>
      <c r="B7" s="11" t="s">
        <v>4</v>
      </c>
    </row>
    <row r="8" spans="1:9" x14ac:dyDescent="0.2">
      <c r="A8" s="10" t="s">
        <v>5</v>
      </c>
      <c r="B8" s="11">
        <v>2015</v>
      </c>
    </row>
    <row r="9" spans="1:9" x14ac:dyDescent="0.2">
      <c r="A9" s="10" t="s">
        <v>6</v>
      </c>
      <c r="B9" s="11" t="s">
        <v>7</v>
      </c>
    </row>
    <row r="10" spans="1:9" ht="51" x14ac:dyDescent="0.2">
      <c r="A10" s="10" t="s">
        <v>8</v>
      </c>
      <c r="B10" s="11" t="s">
        <v>32</v>
      </c>
    </row>
    <row r="11" spans="1:9" x14ac:dyDescent="0.2">
      <c r="A11" s="10" t="s">
        <v>10</v>
      </c>
      <c r="B11" s="11" t="s">
        <v>33</v>
      </c>
    </row>
    <row r="12" spans="1:9" ht="25.5" x14ac:dyDescent="0.2">
      <c r="A12" s="10" t="s">
        <v>12</v>
      </c>
      <c r="B12" s="11" t="s">
        <v>34</v>
      </c>
    </row>
    <row r="13" spans="1:9" hidden="1" x14ac:dyDescent="0.2">
      <c r="A13" s="10" t="s">
        <v>14</v>
      </c>
      <c r="B13" s="11">
        <v>0</v>
      </c>
    </row>
    <row r="14" spans="1:9" hidden="1" x14ac:dyDescent="0.2">
      <c r="A14" s="10" t="s">
        <v>15</v>
      </c>
      <c r="B14" s="11">
        <v>620</v>
      </c>
    </row>
    <row r="15" spans="1:9" x14ac:dyDescent="0.2">
      <c r="A15" s="10" t="s">
        <v>16</v>
      </c>
      <c r="B15" s="11" t="s">
        <v>35</v>
      </c>
    </row>
    <row r="16" spans="1:9" x14ac:dyDescent="0.2">
      <c r="A16" s="10" t="s">
        <v>18</v>
      </c>
      <c r="B16" s="11" t="s">
        <v>36</v>
      </c>
    </row>
    <row r="17" spans="1:2" ht="63.75" x14ac:dyDescent="0.2">
      <c r="A17" s="10" t="s">
        <v>20</v>
      </c>
      <c r="B17" s="11" t="s">
        <v>21</v>
      </c>
    </row>
    <row r="18" spans="1:2" x14ac:dyDescent="0.2">
      <c r="A18" s="10" t="s">
        <v>22</v>
      </c>
      <c r="B18" s="12">
        <v>43489</v>
      </c>
    </row>
    <row r="19" spans="1:2" ht="25.5" x14ac:dyDescent="0.2">
      <c r="A19" s="10" t="s">
        <v>23</v>
      </c>
      <c r="B19" s="11"/>
    </row>
    <row r="20" spans="1:2" x14ac:dyDescent="0.2">
      <c r="A20" s="10" t="s">
        <v>24</v>
      </c>
      <c r="B20" s="11" t="s">
        <v>25</v>
      </c>
    </row>
    <row r="23" spans="1:2" x14ac:dyDescent="0.2">
      <c r="A23" s="13"/>
    </row>
    <row r="25" spans="1:2" ht="25.5" x14ac:dyDescent="0.2">
      <c r="A25" s="14" t="s">
        <v>34</v>
      </c>
      <c r="B25" s="14" t="s">
        <v>37</v>
      </c>
    </row>
    <row r="26" spans="1:2" x14ac:dyDescent="0.2">
      <c r="A26" s="15">
        <v>0</v>
      </c>
      <c r="B26" s="17">
        <v>1</v>
      </c>
    </row>
    <row r="27" spans="1:2" x14ac:dyDescent="0.2">
      <c r="A27" s="15">
        <v>1</v>
      </c>
      <c r="B27" s="17">
        <v>0.94</v>
      </c>
    </row>
    <row r="28" spans="1:2" x14ac:dyDescent="0.2">
      <c r="A28" s="15">
        <v>2</v>
      </c>
      <c r="B28" s="17">
        <v>0.88500000000000001</v>
      </c>
    </row>
    <row r="29" spans="1:2" x14ac:dyDescent="0.2">
      <c r="A29" s="15">
        <v>3</v>
      </c>
      <c r="B29" s="17">
        <v>0.83599999999999997</v>
      </c>
    </row>
    <row r="30" spans="1:2" x14ac:dyDescent="0.2">
      <c r="A30" s="15">
        <v>4</v>
      </c>
      <c r="B30" s="17">
        <v>0.79</v>
      </c>
    </row>
    <row r="31" spans="1:2" x14ac:dyDescent="0.2">
      <c r="A31" s="15">
        <v>5</v>
      </c>
      <c r="B31" s="17">
        <v>0.749</v>
      </c>
    </row>
    <row r="32" spans="1:2" x14ac:dyDescent="0.2">
      <c r="A32" s="15">
        <v>6</v>
      </c>
      <c r="B32" s="17">
        <v>0.71</v>
      </c>
    </row>
    <row r="33" spans="1:2" x14ac:dyDescent="0.2">
      <c r="A33" s="15">
        <v>7</v>
      </c>
      <c r="B33" s="17">
        <v>0.67500000000000004</v>
      </c>
    </row>
    <row r="34" spans="1:2" x14ac:dyDescent="0.2">
      <c r="A34" s="15">
        <v>8</v>
      </c>
      <c r="B34" s="17">
        <v>0.64300000000000002</v>
      </c>
    </row>
    <row r="35" spans="1:2" x14ac:dyDescent="0.2">
      <c r="A35" s="15">
        <v>9</v>
      </c>
      <c r="B35" s="17">
        <v>0.61299999999999999</v>
      </c>
    </row>
    <row r="36" spans="1:2" x14ac:dyDescent="0.2">
      <c r="A36" s="15">
        <v>10</v>
      </c>
      <c r="B36" s="17">
        <v>0.58499999999999996</v>
      </c>
    </row>
    <row r="37" spans="1:2" x14ac:dyDescent="0.2">
      <c r="A37" s="15">
        <v>11</v>
      </c>
      <c r="B37" s="17">
        <v>0.55900000000000005</v>
      </c>
    </row>
    <row r="38" spans="1:2" x14ac:dyDescent="0.2">
      <c r="A38" s="15">
        <v>12</v>
      </c>
      <c r="B38" s="17">
        <v>0.53400000000000003</v>
      </c>
    </row>
    <row r="39" spans="1:2" x14ac:dyDescent="0.2">
      <c r="A39" s="15">
        <v>13</v>
      </c>
      <c r="B39" s="17">
        <v>0.51200000000000001</v>
      </c>
    </row>
    <row r="40" spans="1:2" x14ac:dyDescent="0.2">
      <c r="A40" s="15">
        <v>14</v>
      </c>
      <c r="B40" s="17">
        <v>0.49</v>
      </c>
    </row>
    <row r="41" spans="1:2" x14ac:dyDescent="0.2">
      <c r="A41" s="15">
        <v>15</v>
      </c>
      <c r="B41" s="17">
        <v>0.47099999999999997</v>
      </c>
    </row>
    <row r="42" spans="1:2" x14ac:dyDescent="0.2">
      <c r="A42" s="15">
        <v>16</v>
      </c>
      <c r="B42" s="17">
        <v>0.45200000000000001</v>
      </c>
    </row>
    <row r="43" spans="1:2" x14ac:dyDescent="0.2">
      <c r="A43" s="15">
        <v>17</v>
      </c>
      <c r="B43" s="17">
        <v>0.434</v>
      </c>
    </row>
    <row r="44" spans="1:2" x14ac:dyDescent="0.2">
      <c r="A44" s="15">
        <v>18</v>
      </c>
      <c r="B44" s="17">
        <v>0.41799999999999998</v>
      </c>
    </row>
    <row r="45" spans="1:2" x14ac:dyDescent="0.2">
      <c r="A45" s="15">
        <v>19</v>
      </c>
      <c r="B45" s="17">
        <v>0.40200000000000002</v>
      </c>
    </row>
    <row r="46" spans="1:2" x14ac:dyDescent="0.2">
      <c r="A46" s="15">
        <v>20</v>
      </c>
      <c r="B46" s="17">
        <v>0.38700000000000001</v>
      </c>
    </row>
    <row r="47" spans="1:2" x14ac:dyDescent="0.2">
      <c r="A47" s="15">
        <v>21</v>
      </c>
      <c r="B47" s="17">
        <v>0.373</v>
      </c>
    </row>
    <row r="48" spans="1:2" x14ac:dyDescent="0.2">
      <c r="A48" s="15">
        <v>22</v>
      </c>
      <c r="B48" s="17">
        <v>0.36</v>
      </c>
    </row>
    <row r="49" spans="1:2" x14ac:dyDescent="0.2">
      <c r="A49" s="15">
        <v>23</v>
      </c>
      <c r="B49" s="17">
        <v>0.34799999999999998</v>
      </c>
    </row>
    <row r="50" spans="1:2" x14ac:dyDescent="0.2">
      <c r="A50" s="15">
        <v>24</v>
      </c>
      <c r="B50" s="17">
        <v>0.33600000000000002</v>
      </c>
    </row>
    <row r="51" spans="1:2" x14ac:dyDescent="0.2">
      <c r="A51" s="15">
        <v>25</v>
      </c>
      <c r="B51" s="17">
        <v>0.32400000000000001</v>
      </c>
    </row>
    <row r="52" spans="1:2" x14ac:dyDescent="0.2">
      <c r="A52" s="15">
        <v>26</v>
      </c>
      <c r="B52" s="17">
        <v>0.313</v>
      </c>
    </row>
    <row r="53" spans="1:2" x14ac:dyDescent="0.2">
      <c r="A53" s="15">
        <v>27</v>
      </c>
      <c r="B53" s="17">
        <v>0.30299999999999999</v>
      </c>
    </row>
    <row r="54" spans="1:2" x14ac:dyDescent="0.2">
      <c r="A54" s="15">
        <v>28</v>
      </c>
      <c r="B54" s="17">
        <v>0.29299999999999998</v>
      </c>
    </row>
    <row r="55" spans="1:2" x14ac:dyDescent="0.2">
      <c r="A55" s="15">
        <v>29</v>
      </c>
      <c r="B55" s="17">
        <v>0.28399999999999997</v>
      </c>
    </row>
    <row r="56" spans="1:2" x14ac:dyDescent="0.2">
      <c r="A56" s="15">
        <v>30</v>
      </c>
      <c r="B56" s="17">
        <v>0.27500000000000002</v>
      </c>
    </row>
    <row r="57" spans="1:2" x14ac:dyDescent="0.2">
      <c r="A57" s="15">
        <v>31</v>
      </c>
      <c r="B57" s="17">
        <v>0.26600000000000001</v>
      </c>
    </row>
    <row r="58" spans="1:2" x14ac:dyDescent="0.2">
      <c r="A58" s="15">
        <v>32</v>
      </c>
      <c r="B58" s="17">
        <v>0.25800000000000001</v>
      </c>
    </row>
    <row r="59" spans="1:2" x14ac:dyDescent="0.2">
      <c r="A59" s="15">
        <v>33</v>
      </c>
      <c r="B59" s="17">
        <v>0.25</v>
      </c>
    </row>
    <row r="60" spans="1:2" x14ac:dyDescent="0.2">
      <c r="A60" s="15">
        <v>34</v>
      </c>
      <c r="B60" s="17">
        <v>0.24299999999999999</v>
      </c>
    </row>
    <row r="61" spans="1:2" x14ac:dyDescent="0.2">
      <c r="A61" s="15">
        <v>35</v>
      </c>
      <c r="B61" s="17">
        <v>0.23599999999999999</v>
      </c>
    </row>
    <row r="62" spans="1:2" x14ac:dyDescent="0.2">
      <c r="A62" s="15">
        <v>36</v>
      </c>
      <c r="B62" s="17">
        <v>0.22900000000000001</v>
      </c>
    </row>
    <row r="63" spans="1:2" x14ac:dyDescent="0.2">
      <c r="A63" s="15">
        <v>37</v>
      </c>
      <c r="B63" s="17">
        <v>0.222</v>
      </c>
    </row>
    <row r="64" spans="1:2" x14ac:dyDescent="0.2">
      <c r="A64" s="15">
        <v>38</v>
      </c>
      <c r="B64" s="17">
        <v>0.216</v>
      </c>
    </row>
    <row r="65" spans="1:2" x14ac:dyDescent="0.2">
      <c r="A65" s="15">
        <v>39</v>
      </c>
      <c r="B65" s="17">
        <v>0.21</v>
      </c>
    </row>
    <row r="66" spans="1:2" x14ac:dyDescent="0.2">
      <c r="A66" s="15">
        <v>40</v>
      </c>
      <c r="B66" s="17">
        <v>0.20399999999999999</v>
      </c>
    </row>
    <row r="67" spans="1:2" x14ac:dyDescent="0.2">
      <c r="A67" s="15">
        <v>41</v>
      </c>
      <c r="B67" s="17">
        <v>0.19800000000000001</v>
      </c>
    </row>
    <row r="68" spans="1:2" x14ac:dyDescent="0.2">
      <c r="A68" s="15">
        <v>42</v>
      </c>
      <c r="B68" s="17">
        <v>0.192</v>
      </c>
    </row>
    <row r="69" spans="1:2" x14ac:dyDescent="0.2">
      <c r="A69" s="15">
        <v>43</v>
      </c>
      <c r="B69" s="17">
        <v>0.187</v>
      </c>
    </row>
    <row r="70" spans="1:2" x14ac:dyDescent="0.2">
      <c r="A70" s="15">
        <v>44</v>
      </c>
      <c r="B70" s="17">
        <v>0.182</v>
      </c>
    </row>
    <row r="71" spans="1:2" x14ac:dyDescent="0.2">
      <c r="A71" s="15">
        <v>45</v>
      </c>
      <c r="B71" s="17">
        <v>0.17699999999999999</v>
      </c>
    </row>
    <row r="72" spans="1:2" x14ac:dyDescent="0.2">
      <c r="A72" s="15">
        <v>46</v>
      </c>
      <c r="B72" s="17">
        <v>0.17199999999999999</v>
      </c>
    </row>
    <row r="73" spans="1:2" x14ac:dyDescent="0.2">
      <c r="A73" s="15">
        <v>47</v>
      </c>
      <c r="B73" s="17">
        <v>0.16800000000000001</v>
      </c>
    </row>
    <row r="74" spans="1:2" x14ac:dyDescent="0.2">
      <c r="A74" s="15">
        <v>48</v>
      </c>
      <c r="B74" s="17">
        <v>0.16300000000000001</v>
      </c>
    </row>
    <row r="75" spans="1:2" x14ac:dyDescent="0.2">
      <c r="A75" s="15">
        <v>49</v>
      </c>
      <c r="B75" s="17">
        <v>0.159</v>
      </c>
    </row>
    <row r="76" spans="1:2" x14ac:dyDescent="0.2">
      <c r="A76" s="15">
        <v>50</v>
      </c>
      <c r="B76" s="17">
        <v>0.155</v>
      </c>
    </row>
  </sheetData>
  <sheetProtection algorithmName="SHA-512" hashValue="qNg4Fv2ioACEVHGlEQ2+HEEoeIVOVL8tAsGKuK2C9nJwS9VMjdJB2QI4XvjizvIAJ0d6Wb2VXI5U5pAN91/izQ==" saltValue="0/mnMuguPSP0FXZh+ETa9g==" spinCount="100000" sheet="1" objects="1" scenarios="1"/>
  <conditionalFormatting sqref="A6:A16">
    <cfRule type="expression" dxfId="49" priority="11" stopIfTrue="1">
      <formula>MOD(ROW(),2)=0</formula>
    </cfRule>
    <cfRule type="expression" dxfId="48" priority="12" stopIfTrue="1">
      <formula>MOD(ROW(),2)&lt;&gt;0</formula>
    </cfRule>
  </conditionalFormatting>
  <conditionalFormatting sqref="B6:B11 B13:B16">
    <cfRule type="expression" dxfId="47" priority="13" stopIfTrue="1">
      <formula>MOD(ROW(),2)=0</formula>
    </cfRule>
    <cfRule type="expression" dxfId="46" priority="14" stopIfTrue="1">
      <formula>MOD(ROW(),2)&lt;&gt;0</formula>
    </cfRule>
  </conditionalFormatting>
  <conditionalFormatting sqref="A17:A20">
    <cfRule type="expression" dxfId="45" priority="7" stopIfTrue="1">
      <formula>MOD(ROW(),2)=0</formula>
    </cfRule>
    <cfRule type="expression" dxfId="44" priority="8" stopIfTrue="1">
      <formula>MOD(ROW(),2)&lt;&gt;0</formula>
    </cfRule>
  </conditionalFormatting>
  <conditionalFormatting sqref="B17:B20">
    <cfRule type="expression" dxfId="43" priority="9" stopIfTrue="1">
      <formula>MOD(ROW(),2)=0</formula>
    </cfRule>
    <cfRule type="expression" dxfId="42" priority="10" stopIfTrue="1">
      <formula>MOD(ROW(),2)&lt;&gt;0</formula>
    </cfRule>
  </conditionalFormatting>
  <conditionalFormatting sqref="B12">
    <cfRule type="expression" dxfId="41" priority="5" stopIfTrue="1">
      <formula>MOD(ROW(),2)=0</formula>
    </cfRule>
    <cfRule type="expression" dxfId="40" priority="6" stopIfTrue="1">
      <formula>MOD(ROW(),2)&lt;&gt;0</formula>
    </cfRule>
  </conditionalFormatting>
  <conditionalFormatting sqref="A25:A76">
    <cfRule type="expression" dxfId="39" priority="1" stopIfTrue="1">
      <formula>MOD(ROW(),2)=0</formula>
    </cfRule>
    <cfRule type="expression" dxfId="38" priority="2" stopIfTrue="1">
      <formula>MOD(ROW(),2)&lt;&gt;0</formula>
    </cfRule>
  </conditionalFormatting>
  <conditionalFormatting sqref="B25:B76">
    <cfRule type="expression" dxfId="37" priority="3" stopIfTrue="1">
      <formula>MOD(ROW(),2)=0</formula>
    </cfRule>
    <cfRule type="expression" dxfId="36" priority="4" stopIfTrue="1">
      <formula>MOD(ROW(),2)&lt;&gt;0</formula>
    </cfRule>
  </conditionalFormatting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I64"/>
  <sheetViews>
    <sheetView showGridLines="0" topLeftCell="A6" zoomScale="85" zoomScaleNormal="85" workbookViewId="0">
      <selection activeCell="D20" sqref="D20"/>
    </sheetView>
  </sheetViews>
  <sheetFormatPr defaultColWidth="10" defaultRowHeight="12.75" x14ac:dyDescent="0.2"/>
  <cols>
    <col min="1" max="1" width="31.7109375" style="3" customWidth="1"/>
    <col min="2" max="2" width="22.7109375" style="3" customWidth="1"/>
    <col min="3" max="3" width="10.140625" style="3" customWidth="1"/>
    <col min="4" max="4" width="10" style="3" customWidth="1"/>
    <col min="5" max="16384" width="10" style="3"/>
  </cols>
  <sheetData>
    <row r="1" spans="1:9" ht="20.25" x14ac:dyDescent="0.3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5.75" x14ac:dyDescent="0.25">
      <c r="A2" s="4" t="str">
        <f>IF(title="&gt; Enter workbook title here","Enter workbook title in Cover sheet",title)</f>
        <v>Fire_E - Tax Charge Debit Factors</v>
      </c>
      <c r="B2" s="5"/>
      <c r="C2" s="5"/>
      <c r="D2" s="5"/>
      <c r="E2" s="5"/>
      <c r="F2" s="5"/>
      <c r="G2" s="5"/>
      <c r="H2" s="5"/>
      <c r="I2" s="5"/>
    </row>
    <row r="3" spans="1:9" ht="15.75" x14ac:dyDescent="0.25">
      <c r="A3" s="6" t="str">
        <f>TABLE_FACTOR_TYPE&amp;" - x-"&amp;TABLE_SERIES_NUMBER</f>
        <v>Scheme pays AA - x-621</v>
      </c>
      <c r="B3" s="5"/>
      <c r="C3" s="5"/>
      <c r="D3" s="5"/>
      <c r="E3" s="5"/>
      <c r="F3" s="5"/>
      <c r="G3" s="5"/>
      <c r="H3" s="5"/>
      <c r="I3" s="5"/>
    </row>
    <row r="4" spans="1:9" x14ac:dyDescent="0.2">
      <c r="A4" s="7" t="str">
        <f ca="1">CELL("filename",A1)</f>
        <v>V:\LGA\Pensions\Team\Firefighters\Fire Circulars and GAD Guidance\GAD Guidance\2019\Web factor tables\[FPS2015AA240119.xlsx]x-621</v>
      </c>
    </row>
    <row r="6" spans="1:9" ht="25.5" x14ac:dyDescent="0.2">
      <c r="A6" s="8" t="s">
        <v>1</v>
      </c>
      <c r="B6" s="9" t="s">
        <v>2</v>
      </c>
    </row>
    <row r="7" spans="1:9" x14ac:dyDescent="0.2">
      <c r="A7" s="10" t="s">
        <v>3</v>
      </c>
      <c r="B7" s="11" t="s">
        <v>4</v>
      </c>
    </row>
    <row r="8" spans="1:9" x14ac:dyDescent="0.2">
      <c r="A8" s="10" t="s">
        <v>5</v>
      </c>
      <c r="B8" s="11">
        <v>2015</v>
      </c>
    </row>
    <row r="9" spans="1:9" x14ac:dyDescent="0.2">
      <c r="A9" s="10" t="s">
        <v>6</v>
      </c>
      <c r="B9" s="11" t="s">
        <v>7</v>
      </c>
    </row>
    <row r="10" spans="1:9" ht="51" x14ac:dyDescent="0.2">
      <c r="A10" s="10" t="s">
        <v>8</v>
      </c>
      <c r="B10" s="11" t="s">
        <v>38</v>
      </c>
    </row>
    <row r="11" spans="1:9" x14ac:dyDescent="0.2">
      <c r="A11" s="10" t="s">
        <v>10</v>
      </c>
      <c r="B11" s="11" t="s">
        <v>33</v>
      </c>
    </row>
    <row r="12" spans="1:9" ht="25.5" x14ac:dyDescent="0.2">
      <c r="A12" s="10" t="s">
        <v>12</v>
      </c>
      <c r="B12" s="11" t="s">
        <v>34</v>
      </c>
    </row>
    <row r="13" spans="1:9" hidden="1" x14ac:dyDescent="0.2">
      <c r="A13" s="10" t="s">
        <v>14</v>
      </c>
      <c r="B13" s="11">
        <v>0</v>
      </c>
    </row>
    <row r="14" spans="1:9" hidden="1" x14ac:dyDescent="0.2">
      <c r="A14" s="10" t="s">
        <v>15</v>
      </c>
      <c r="B14" s="11">
        <v>621</v>
      </c>
    </row>
    <row r="15" spans="1:9" x14ac:dyDescent="0.2">
      <c r="A15" s="10" t="s">
        <v>16</v>
      </c>
      <c r="B15" s="11" t="s">
        <v>39</v>
      </c>
    </row>
    <row r="16" spans="1:9" x14ac:dyDescent="0.2">
      <c r="A16" s="10" t="s">
        <v>18</v>
      </c>
      <c r="B16" s="11" t="s">
        <v>40</v>
      </c>
    </row>
    <row r="17" spans="1:2" ht="76.5" x14ac:dyDescent="0.2">
      <c r="A17" s="10" t="s">
        <v>20</v>
      </c>
      <c r="B17" s="11" t="s">
        <v>21</v>
      </c>
    </row>
    <row r="18" spans="1:2" x14ac:dyDescent="0.2">
      <c r="A18" s="10" t="s">
        <v>22</v>
      </c>
      <c r="B18" s="12">
        <v>43489</v>
      </c>
    </row>
    <row r="19" spans="1:2" ht="25.5" x14ac:dyDescent="0.2">
      <c r="A19" s="10" t="s">
        <v>23</v>
      </c>
      <c r="B19" s="11"/>
    </row>
    <row r="20" spans="1:2" x14ac:dyDescent="0.2">
      <c r="A20" s="10" t="s">
        <v>24</v>
      </c>
      <c r="B20" s="11" t="s">
        <v>25</v>
      </c>
    </row>
    <row r="23" spans="1:2" x14ac:dyDescent="0.2">
      <c r="A23" s="13"/>
    </row>
    <row r="25" spans="1:2" ht="38.25" x14ac:dyDescent="0.2">
      <c r="A25" s="14" t="s">
        <v>34</v>
      </c>
      <c r="B25" s="14" t="s">
        <v>37</v>
      </c>
    </row>
    <row r="26" spans="1:2" x14ac:dyDescent="0.2">
      <c r="A26" s="15">
        <v>0</v>
      </c>
      <c r="B26" s="17">
        <v>1</v>
      </c>
    </row>
    <row r="27" spans="1:2" x14ac:dyDescent="0.2">
      <c r="A27" s="15">
        <v>1</v>
      </c>
      <c r="B27" s="17">
        <v>0.94</v>
      </c>
    </row>
    <row r="28" spans="1:2" x14ac:dyDescent="0.2">
      <c r="A28" s="15">
        <v>2</v>
      </c>
      <c r="B28" s="17">
        <v>0.88500000000000001</v>
      </c>
    </row>
    <row r="29" spans="1:2" x14ac:dyDescent="0.2">
      <c r="A29" s="15">
        <v>3</v>
      </c>
      <c r="B29" s="17">
        <v>0.83599999999999997</v>
      </c>
    </row>
    <row r="30" spans="1:2" x14ac:dyDescent="0.2">
      <c r="A30" s="15">
        <v>4</v>
      </c>
      <c r="B30" s="17">
        <v>0.79</v>
      </c>
    </row>
    <row r="31" spans="1:2" x14ac:dyDescent="0.2">
      <c r="A31" s="15">
        <v>5</v>
      </c>
      <c r="B31" s="17">
        <v>0.749</v>
      </c>
    </row>
    <row r="32" spans="1:2" x14ac:dyDescent="0.2">
      <c r="A32" s="15">
        <v>6</v>
      </c>
      <c r="B32" s="17">
        <v>0.71</v>
      </c>
    </row>
    <row r="33" spans="1:2" x14ac:dyDescent="0.2">
      <c r="A33" s="15">
        <v>7</v>
      </c>
      <c r="B33" s="17">
        <v>0.67500000000000004</v>
      </c>
    </row>
    <row r="34" spans="1:2" x14ac:dyDescent="0.2">
      <c r="A34" s="15">
        <v>8</v>
      </c>
      <c r="B34" s="17">
        <v>0.64300000000000002</v>
      </c>
    </row>
    <row r="35" spans="1:2" x14ac:dyDescent="0.2">
      <c r="A35" s="15">
        <v>9</v>
      </c>
      <c r="B35" s="17">
        <v>0.61299999999999999</v>
      </c>
    </row>
    <row r="36" spans="1:2" x14ac:dyDescent="0.2">
      <c r="A36" s="15">
        <v>10</v>
      </c>
      <c r="B36" s="17">
        <v>0.58499999999999996</v>
      </c>
    </row>
    <row r="37" spans="1:2" x14ac:dyDescent="0.2">
      <c r="A37" s="15">
        <v>11</v>
      </c>
      <c r="B37" s="17">
        <v>0.55900000000000005</v>
      </c>
    </row>
    <row r="38" spans="1:2" x14ac:dyDescent="0.2">
      <c r="A38" s="15">
        <v>12</v>
      </c>
      <c r="B38" s="17">
        <v>0.53400000000000003</v>
      </c>
    </row>
    <row r="39" spans="1:2" x14ac:dyDescent="0.2">
      <c r="A39"/>
      <c r="B39"/>
    </row>
    <row r="40" spans="1:2" x14ac:dyDescent="0.2">
      <c r="A40"/>
      <c r="B40"/>
    </row>
    <row r="41" spans="1:2" x14ac:dyDescent="0.2">
      <c r="A41"/>
      <c r="B41"/>
    </row>
    <row r="42" spans="1:2" x14ac:dyDescent="0.2">
      <c r="A42"/>
      <c r="B42"/>
    </row>
    <row r="43" spans="1:2" ht="39.6" customHeight="1" x14ac:dyDescent="0.2">
      <c r="A43"/>
      <c r="B43"/>
    </row>
    <row r="44" spans="1:2" x14ac:dyDescent="0.2">
      <c r="A44"/>
      <c r="B44"/>
    </row>
    <row r="45" spans="1:2" ht="27.6" customHeight="1" x14ac:dyDescent="0.2">
      <c r="A45"/>
      <c r="B45"/>
    </row>
    <row r="46" spans="1:2" x14ac:dyDescent="0.2">
      <c r="A46"/>
      <c r="B46"/>
    </row>
    <row r="47" spans="1:2" x14ac:dyDescent="0.2">
      <c r="A47"/>
      <c r="B47"/>
    </row>
    <row r="48" spans="1:2" x14ac:dyDescent="0.2">
      <c r="A48"/>
      <c r="B48"/>
    </row>
    <row r="49" spans="1:2" x14ac:dyDescent="0.2">
      <c r="A49"/>
      <c r="B49"/>
    </row>
    <row r="50" spans="1:2" x14ac:dyDescent="0.2">
      <c r="A50"/>
      <c r="B50"/>
    </row>
    <row r="51" spans="1:2" x14ac:dyDescent="0.2">
      <c r="A51"/>
      <c r="B51"/>
    </row>
    <row r="52" spans="1:2" x14ac:dyDescent="0.2">
      <c r="A52"/>
      <c r="B52"/>
    </row>
    <row r="53" spans="1:2" x14ac:dyDescent="0.2">
      <c r="A53"/>
      <c r="B53"/>
    </row>
    <row r="54" spans="1:2" x14ac:dyDescent="0.2">
      <c r="A54"/>
      <c r="B54"/>
    </row>
    <row r="55" spans="1:2" x14ac:dyDescent="0.2">
      <c r="A55"/>
      <c r="B55"/>
    </row>
    <row r="56" spans="1:2" x14ac:dyDescent="0.2">
      <c r="A56"/>
      <c r="B56"/>
    </row>
    <row r="57" spans="1:2" x14ac:dyDescent="0.2">
      <c r="A57"/>
      <c r="B57"/>
    </row>
    <row r="58" spans="1:2" x14ac:dyDescent="0.2">
      <c r="A58"/>
      <c r="B58"/>
    </row>
    <row r="59" spans="1:2" x14ac:dyDescent="0.2">
      <c r="A59"/>
      <c r="B59"/>
    </row>
    <row r="60" spans="1:2" x14ac:dyDescent="0.2">
      <c r="A60"/>
      <c r="B60"/>
    </row>
    <row r="61" spans="1:2" x14ac:dyDescent="0.2">
      <c r="A61"/>
      <c r="B61"/>
    </row>
    <row r="62" spans="1:2" x14ac:dyDescent="0.2">
      <c r="A62"/>
      <c r="B62"/>
    </row>
    <row r="63" spans="1:2" x14ac:dyDescent="0.2">
      <c r="A63"/>
      <c r="B63"/>
    </row>
    <row r="64" spans="1:2" x14ac:dyDescent="0.2">
      <c r="A64"/>
      <c r="B64"/>
    </row>
  </sheetData>
  <sheetProtection algorithmName="SHA-512" hashValue="dU5toAaYpDBxC+8qXgcv01foQxhvMcQxcaKOGvHGULgRsMq6QL3fhdD3PRQcCawBc0NoyZR0v0GctC2nllMy/w==" saltValue="7TYF1B0oh+7J/FHMXbteyg==" spinCount="100000" sheet="1" objects="1" scenarios="1"/>
  <conditionalFormatting sqref="A25:A38">
    <cfRule type="expression" dxfId="35" priority="5" stopIfTrue="1">
      <formula>MOD(ROW(),2)=0</formula>
    </cfRule>
    <cfRule type="expression" dxfId="34" priority="6" stopIfTrue="1">
      <formula>MOD(ROW(),2)&lt;&gt;0</formula>
    </cfRule>
  </conditionalFormatting>
  <conditionalFormatting sqref="B25:B38">
    <cfRule type="expression" dxfId="33" priority="7" stopIfTrue="1">
      <formula>MOD(ROW(),2)=0</formula>
    </cfRule>
    <cfRule type="expression" dxfId="32" priority="8" stopIfTrue="1">
      <formula>MOD(ROW(),2)&lt;&gt;0</formula>
    </cfRule>
  </conditionalFormatting>
  <conditionalFormatting sqref="A6:A16">
    <cfRule type="expression" dxfId="31" priority="9" stopIfTrue="1">
      <formula>MOD(ROW(),2)=0</formula>
    </cfRule>
    <cfRule type="expression" dxfId="30" priority="10" stopIfTrue="1">
      <formula>MOD(ROW(),2)&lt;&gt;0</formula>
    </cfRule>
  </conditionalFormatting>
  <conditionalFormatting sqref="B6:B16">
    <cfRule type="expression" dxfId="29" priority="11" stopIfTrue="1">
      <formula>MOD(ROW(),2)=0</formula>
    </cfRule>
    <cfRule type="expression" dxfId="28" priority="12" stopIfTrue="1">
      <formula>MOD(ROW(),2)&lt;&gt;0</formula>
    </cfRule>
  </conditionalFormatting>
  <conditionalFormatting sqref="A17:A20">
    <cfRule type="expression" dxfId="27" priority="1" stopIfTrue="1">
      <formula>MOD(ROW(),2)=0</formula>
    </cfRule>
    <cfRule type="expression" dxfId="26" priority="2" stopIfTrue="1">
      <formula>MOD(ROW(),2)&lt;&gt;0</formula>
    </cfRule>
  </conditionalFormatting>
  <conditionalFormatting sqref="B17:B20">
    <cfRule type="expression" dxfId="25" priority="3" stopIfTrue="1">
      <formula>MOD(ROW(),2)=0</formula>
    </cfRule>
    <cfRule type="expression" dxfId="24" priority="4" stopIfTrue="1">
      <formula>MOD(ROW(),2)&lt;&gt;0</formula>
    </cfRule>
  </conditionalFormatting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198</vt:i4>
      </vt:variant>
    </vt:vector>
  </HeadingPairs>
  <TitlesOfParts>
    <vt:vector size="204" baseType="lpstr">
      <vt:lpstr>x-607</vt:lpstr>
      <vt:lpstr>x-608</vt:lpstr>
      <vt:lpstr>x-609</vt:lpstr>
      <vt:lpstr>x-610</vt:lpstr>
      <vt:lpstr>x-620</vt:lpstr>
      <vt:lpstr>x-621</vt:lpstr>
      <vt:lpstr>'x-607'!Print_Area</vt:lpstr>
      <vt:lpstr>'x-608'!Print_Area</vt:lpstr>
      <vt:lpstr>'x-609'!Print_Area</vt:lpstr>
      <vt:lpstr>'x-610'!Print_Area</vt:lpstr>
      <vt:lpstr>'x-620'!Print_Area</vt:lpstr>
      <vt:lpstr>'x-621'!Print_Area</vt:lpstr>
      <vt:lpstr>'x-607'!TABLE_AGE_DEF</vt:lpstr>
      <vt:lpstr>'x-608'!TABLE_AGE_DEF</vt:lpstr>
      <vt:lpstr>'x-609'!TABLE_AGE_DEF</vt:lpstr>
      <vt:lpstr>'x-610'!TABLE_AGE_DEF</vt:lpstr>
      <vt:lpstr>'x-620'!TABLE_AGE_DEF</vt:lpstr>
      <vt:lpstr>'x-621'!TABLE_AGE_DEF</vt:lpstr>
      <vt:lpstr>'x-607'!TABLE_AGE_DEF_1</vt:lpstr>
      <vt:lpstr>'x-608'!TABLE_AGE_DEF_1</vt:lpstr>
      <vt:lpstr>'x-609'!TABLE_AGE_DEF_1</vt:lpstr>
      <vt:lpstr>'x-610'!TABLE_AGE_DEF_1</vt:lpstr>
      <vt:lpstr>'x-620'!TABLE_AGE_DEF_1</vt:lpstr>
      <vt:lpstr>'x-621'!TABLE_AGE_DEF_1</vt:lpstr>
      <vt:lpstr>'x-607'!TABLE_AREA</vt:lpstr>
      <vt:lpstr>'x-608'!TABLE_AREA</vt:lpstr>
      <vt:lpstr>'x-609'!TABLE_AREA</vt:lpstr>
      <vt:lpstr>'x-610'!TABLE_AREA</vt:lpstr>
      <vt:lpstr>'x-620'!TABLE_AREA</vt:lpstr>
      <vt:lpstr>'x-621'!TABLE_AREA</vt:lpstr>
      <vt:lpstr>'x-607'!TABLE_AREA_1</vt:lpstr>
      <vt:lpstr>'x-608'!TABLE_AREA_1</vt:lpstr>
      <vt:lpstr>'x-609'!TABLE_AREA_1</vt:lpstr>
      <vt:lpstr>'x-610'!TABLE_AREA_1</vt:lpstr>
      <vt:lpstr>'x-620'!TABLE_AREA_1</vt:lpstr>
      <vt:lpstr>'x-621'!TABLE_AREA_1</vt:lpstr>
      <vt:lpstr>'x-607'!TABLE_CLIENT</vt:lpstr>
      <vt:lpstr>'x-608'!TABLE_CLIENT</vt:lpstr>
      <vt:lpstr>'x-609'!TABLE_CLIENT</vt:lpstr>
      <vt:lpstr>'x-610'!TABLE_CLIENT</vt:lpstr>
      <vt:lpstr>'x-620'!TABLE_CLIENT</vt:lpstr>
      <vt:lpstr>'x-621'!TABLE_CLIENT</vt:lpstr>
      <vt:lpstr>'x-607'!TABLE_CLIENT_1</vt:lpstr>
      <vt:lpstr>'x-608'!TABLE_CLIENT_1</vt:lpstr>
      <vt:lpstr>'x-609'!TABLE_CLIENT_1</vt:lpstr>
      <vt:lpstr>'x-610'!TABLE_CLIENT_1</vt:lpstr>
      <vt:lpstr>'x-620'!TABLE_CLIENT_1</vt:lpstr>
      <vt:lpstr>'x-621'!TABLE_CLIENT_1</vt:lpstr>
      <vt:lpstr>'x-607'!TABLE_DATE_IMPLEMENTED</vt:lpstr>
      <vt:lpstr>'x-608'!TABLE_DATE_IMPLEMENTED</vt:lpstr>
      <vt:lpstr>'x-609'!TABLE_DATE_IMPLEMENTED</vt:lpstr>
      <vt:lpstr>'x-610'!TABLE_DATE_IMPLEMENTED</vt:lpstr>
      <vt:lpstr>'x-620'!TABLE_DATE_IMPLEMENTED</vt:lpstr>
      <vt:lpstr>'x-621'!TABLE_DATE_IMPLEMENTED</vt:lpstr>
      <vt:lpstr>'x-607'!TABLE_DATE_IMPLEMENTED_1</vt:lpstr>
      <vt:lpstr>'x-608'!TABLE_DATE_IMPLEMENTED_1</vt:lpstr>
      <vt:lpstr>'x-609'!TABLE_DATE_IMPLEMENTED_1</vt:lpstr>
      <vt:lpstr>'x-610'!TABLE_DATE_IMPLEMENTED_1</vt:lpstr>
      <vt:lpstr>'x-620'!TABLE_DATE_IMPLEMENTED_1</vt:lpstr>
      <vt:lpstr>'x-621'!TABLE_DATE_IMPLEMENTED_1</vt:lpstr>
      <vt:lpstr>'x-607'!TABLE_DATE_ISSUED</vt:lpstr>
      <vt:lpstr>'x-608'!TABLE_DATE_ISSUED</vt:lpstr>
      <vt:lpstr>'x-609'!TABLE_DATE_ISSUED</vt:lpstr>
      <vt:lpstr>'x-610'!TABLE_DATE_ISSUED</vt:lpstr>
      <vt:lpstr>'x-620'!TABLE_DATE_ISSUED</vt:lpstr>
      <vt:lpstr>'x-621'!TABLE_DATE_ISSUED</vt:lpstr>
      <vt:lpstr>'x-607'!TABLE_DATE_ISSUED_1</vt:lpstr>
      <vt:lpstr>'x-608'!TABLE_DATE_ISSUED_1</vt:lpstr>
      <vt:lpstr>'x-609'!TABLE_DATE_ISSUED_1</vt:lpstr>
      <vt:lpstr>'x-610'!TABLE_DATE_ISSUED_1</vt:lpstr>
      <vt:lpstr>'x-620'!TABLE_DATE_ISSUED_1</vt:lpstr>
      <vt:lpstr>'x-621'!TABLE_DATE_ISSUED_1</vt:lpstr>
      <vt:lpstr>'x-607'!TABLE_DESCRIPTION</vt:lpstr>
      <vt:lpstr>'x-608'!TABLE_DESCRIPTION</vt:lpstr>
      <vt:lpstr>'x-609'!TABLE_DESCRIPTION</vt:lpstr>
      <vt:lpstr>'x-610'!TABLE_DESCRIPTION</vt:lpstr>
      <vt:lpstr>'x-620'!TABLE_DESCRIPTION</vt:lpstr>
      <vt:lpstr>'x-621'!TABLE_DESCRIPTION</vt:lpstr>
      <vt:lpstr>'x-607'!TABLE_DESCRIPTION_1</vt:lpstr>
      <vt:lpstr>'x-608'!TABLE_DESCRIPTION_1</vt:lpstr>
      <vt:lpstr>'x-609'!TABLE_DESCRIPTION_1</vt:lpstr>
      <vt:lpstr>'x-610'!TABLE_DESCRIPTION_1</vt:lpstr>
      <vt:lpstr>'x-620'!TABLE_DESCRIPTION_1</vt:lpstr>
      <vt:lpstr>'x-621'!TABLE_DESCRIPTION_1</vt:lpstr>
      <vt:lpstr>'x-607'!TABLE_FACTOR_STATUS</vt:lpstr>
      <vt:lpstr>'x-608'!TABLE_FACTOR_STATUS</vt:lpstr>
      <vt:lpstr>'x-609'!TABLE_FACTOR_STATUS</vt:lpstr>
      <vt:lpstr>'x-610'!TABLE_FACTOR_STATUS</vt:lpstr>
      <vt:lpstr>'x-620'!TABLE_FACTOR_STATUS</vt:lpstr>
      <vt:lpstr>'x-621'!TABLE_FACTOR_STATUS</vt:lpstr>
      <vt:lpstr>'x-607'!TABLE_FACTOR_STATUS_1</vt:lpstr>
      <vt:lpstr>'x-608'!TABLE_FACTOR_STATUS_1</vt:lpstr>
      <vt:lpstr>'x-609'!TABLE_FACTOR_STATUS_1</vt:lpstr>
      <vt:lpstr>'x-610'!TABLE_FACTOR_STATUS_1</vt:lpstr>
      <vt:lpstr>'x-620'!TABLE_FACTOR_STATUS_1</vt:lpstr>
      <vt:lpstr>'x-621'!TABLE_FACTOR_STATUS_1</vt:lpstr>
      <vt:lpstr>'x-607'!TABLE_FACTOR_TYPE</vt:lpstr>
      <vt:lpstr>'x-608'!TABLE_FACTOR_TYPE</vt:lpstr>
      <vt:lpstr>'x-609'!TABLE_FACTOR_TYPE</vt:lpstr>
      <vt:lpstr>'x-610'!TABLE_FACTOR_TYPE</vt:lpstr>
      <vt:lpstr>'x-620'!TABLE_FACTOR_TYPE</vt:lpstr>
      <vt:lpstr>'x-621'!TABLE_FACTOR_TYPE</vt:lpstr>
      <vt:lpstr>'x-607'!TABLE_FACTOR_TYPE_1</vt:lpstr>
      <vt:lpstr>'x-608'!TABLE_FACTOR_TYPE_1</vt:lpstr>
      <vt:lpstr>'x-609'!TABLE_FACTOR_TYPE_1</vt:lpstr>
      <vt:lpstr>'x-610'!TABLE_FACTOR_TYPE_1</vt:lpstr>
      <vt:lpstr>'x-620'!TABLE_FACTOR_TYPE_1</vt:lpstr>
      <vt:lpstr>'x-621'!TABLE_FACTOR_TYPE_1</vt:lpstr>
      <vt:lpstr>'x-607'!TABLE_GENDER</vt:lpstr>
      <vt:lpstr>'x-608'!TABLE_GENDER</vt:lpstr>
      <vt:lpstr>'x-609'!TABLE_GENDER</vt:lpstr>
      <vt:lpstr>'x-610'!TABLE_GENDER</vt:lpstr>
      <vt:lpstr>'x-620'!TABLE_GENDER</vt:lpstr>
      <vt:lpstr>'x-621'!TABLE_GENDER</vt:lpstr>
      <vt:lpstr>'x-607'!TABLE_GENDER_1</vt:lpstr>
      <vt:lpstr>'x-608'!TABLE_GENDER_1</vt:lpstr>
      <vt:lpstr>'x-609'!TABLE_GENDER_1</vt:lpstr>
      <vt:lpstr>'x-610'!TABLE_GENDER_1</vt:lpstr>
      <vt:lpstr>'x-620'!TABLE_GENDER_1</vt:lpstr>
      <vt:lpstr>'x-621'!TABLE_GENDER_1</vt:lpstr>
      <vt:lpstr>'x-607'!TABLE_INFO</vt:lpstr>
      <vt:lpstr>'x-608'!TABLE_INFO</vt:lpstr>
      <vt:lpstr>'x-609'!TABLE_INFO</vt:lpstr>
      <vt:lpstr>'x-610'!TABLE_INFO</vt:lpstr>
      <vt:lpstr>'x-620'!TABLE_INFO</vt:lpstr>
      <vt:lpstr>'x-621'!TABLE_INFO</vt:lpstr>
      <vt:lpstr>'x-607'!TABLE_INFO_1</vt:lpstr>
      <vt:lpstr>'x-608'!TABLE_INFO_1</vt:lpstr>
      <vt:lpstr>'x-609'!TABLE_INFO_1</vt:lpstr>
      <vt:lpstr>'x-610'!TABLE_INFO_1</vt:lpstr>
      <vt:lpstr>'x-620'!TABLE_INFO_1</vt:lpstr>
      <vt:lpstr>'x-621'!TABLE_INFO_1</vt:lpstr>
      <vt:lpstr>'x-607'!TABLE_REFERENCE</vt:lpstr>
      <vt:lpstr>'x-608'!TABLE_REFERENCE</vt:lpstr>
      <vt:lpstr>'x-609'!TABLE_REFERENCE</vt:lpstr>
      <vt:lpstr>'x-610'!TABLE_REFERENCE</vt:lpstr>
      <vt:lpstr>'x-620'!TABLE_REFERENCE</vt:lpstr>
      <vt:lpstr>'x-621'!TABLE_REFERENCE</vt:lpstr>
      <vt:lpstr>'x-607'!TABLE_REFERENCE_1</vt:lpstr>
      <vt:lpstr>'x-608'!TABLE_REFERENCE_1</vt:lpstr>
      <vt:lpstr>'x-609'!TABLE_REFERENCE_1</vt:lpstr>
      <vt:lpstr>'x-610'!TABLE_REFERENCE_1</vt:lpstr>
      <vt:lpstr>'x-620'!TABLE_REFERENCE_1</vt:lpstr>
      <vt:lpstr>'x-621'!TABLE_REFERENCE_1</vt:lpstr>
      <vt:lpstr>'x-607'!TABLE_REFERENCE_GUIDANCE</vt:lpstr>
      <vt:lpstr>'x-608'!TABLE_REFERENCE_GUIDANCE</vt:lpstr>
      <vt:lpstr>'x-609'!TABLE_REFERENCE_GUIDANCE</vt:lpstr>
      <vt:lpstr>'x-610'!TABLE_REFERENCE_GUIDANCE</vt:lpstr>
      <vt:lpstr>'x-620'!TABLE_REFERENCE_GUIDANCE</vt:lpstr>
      <vt:lpstr>'x-621'!TABLE_REFERENCE_GUIDANCE</vt:lpstr>
      <vt:lpstr>'x-607'!TABLE_REFERENCE_GUIDANCE_1</vt:lpstr>
      <vt:lpstr>'x-608'!TABLE_REFERENCE_GUIDANCE_1</vt:lpstr>
      <vt:lpstr>'x-609'!TABLE_REFERENCE_GUIDANCE_1</vt:lpstr>
      <vt:lpstr>'x-610'!TABLE_REFERENCE_GUIDANCE_1</vt:lpstr>
      <vt:lpstr>'x-620'!TABLE_REFERENCE_GUIDANCE_1</vt:lpstr>
      <vt:lpstr>'x-621'!TABLE_REFERENCE_GUIDANCE_1</vt:lpstr>
      <vt:lpstr>'x-607'!TABLE_RELATED</vt:lpstr>
      <vt:lpstr>'x-608'!TABLE_RELATED</vt:lpstr>
      <vt:lpstr>'x-609'!TABLE_RELATED</vt:lpstr>
      <vt:lpstr>'x-610'!TABLE_RELATED</vt:lpstr>
      <vt:lpstr>'x-620'!TABLE_RELATED</vt:lpstr>
      <vt:lpstr>'x-621'!TABLE_RELATED</vt:lpstr>
      <vt:lpstr>'x-607'!TABLE_RELATED_1</vt:lpstr>
      <vt:lpstr>'x-608'!TABLE_RELATED_1</vt:lpstr>
      <vt:lpstr>'x-609'!TABLE_RELATED_1</vt:lpstr>
      <vt:lpstr>'x-610'!TABLE_RELATED_1</vt:lpstr>
      <vt:lpstr>'x-620'!TABLE_RELATED_1</vt:lpstr>
      <vt:lpstr>'x-621'!TABLE_RELATED_1</vt:lpstr>
      <vt:lpstr>'x-607'!TABLE_SECTION</vt:lpstr>
      <vt:lpstr>'x-608'!TABLE_SECTION</vt:lpstr>
      <vt:lpstr>'x-609'!TABLE_SECTION</vt:lpstr>
      <vt:lpstr>'x-610'!TABLE_SECTION</vt:lpstr>
      <vt:lpstr>'x-620'!TABLE_SECTION</vt:lpstr>
      <vt:lpstr>'x-621'!TABLE_SECTION</vt:lpstr>
      <vt:lpstr>'x-607'!TABLE_SECTION_1</vt:lpstr>
      <vt:lpstr>'x-608'!TABLE_SECTION_1</vt:lpstr>
      <vt:lpstr>'x-609'!TABLE_SECTION_1</vt:lpstr>
      <vt:lpstr>'x-610'!TABLE_SECTION_1</vt:lpstr>
      <vt:lpstr>'x-620'!TABLE_SECTION_1</vt:lpstr>
      <vt:lpstr>'x-621'!TABLE_SECTION_1</vt:lpstr>
      <vt:lpstr>'x-607'!TABLE_SECTION_NUMBER</vt:lpstr>
      <vt:lpstr>'x-608'!TABLE_SECTION_NUMBER</vt:lpstr>
      <vt:lpstr>'x-609'!TABLE_SECTION_NUMBER</vt:lpstr>
      <vt:lpstr>'x-610'!TABLE_SECTION_NUMBER</vt:lpstr>
      <vt:lpstr>'x-620'!TABLE_SECTION_NUMBER</vt:lpstr>
      <vt:lpstr>'x-621'!TABLE_SECTION_NUMBER</vt:lpstr>
      <vt:lpstr>'x-607'!TABLE_SECTION_NUMBER_1</vt:lpstr>
      <vt:lpstr>'x-608'!TABLE_SECTION_NUMBER_1</vt:lpstr>
      <vt:lpstr>'x-609'!TABLE_SECTION_NUMBER_1</vt:lpstr>
      <vt:lpstr>'x-610'!TABLE_SECTION_NUMBER_1</vt:lpstr>
      <vt:lpstr>'x-620'!TABLE_SECTION_NUMBER_1</vt:lpstr>
      <vt:lpstr>'x-621'!TABLE_SECTION_NUMBER_1</vt:lpstr>
      <vt:lpstr>'x-607'!TABLE_SERIES_NUMBER</vt:lpstr>
      <vt:lpstr>'x-608'!TABLE_SERIES_NUMBER</vt:lpstr>
      <vt:lpstr>'x-609'!TABLE_SERIES_NUMBER</vt:lpstr>
      <vt:lpstr>'x-610'!TABLE_SERIES_NUMBER</vt:lpstr>
      <vt:lpstr>'x-620'!TABLE_SERIES_NUMBER</vt:lpstr>
      <vt:lpstr>'x-621'!TABLE_SERIES_NUMBER</vt:lpstr>
      <vt:lpstr>'x-607'!TABLE_SERIES_NUMBER_1</vt:lpstr>
      <vt:lpstr>'x-608'!TABLE_SERIES_NUMBER_1</vt:lpstr>
      <vt:lpstr>'x-609'!TABLE_SERIES_NUMBER_1</vt:lpstr>
      <vt:lpstr>'x-610'!TABLE_SERIES_NUMBER_1</vt:lpstr>
      <vt:lpstr>'x-620'!TABLE_SERIES_NUMBER_1</vt:lpstr>
      <vt:lpstr>'x-621'!TABLE_SERIES_NUMBER_1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Hey</dc:creator>
  <cp:lastModifiedBy>Claire Hey</cp:lastModifiedBy>
  <dcterms:created xsi:type="dcterms:W3CDTF">2019-02-13T13:49:40Z</dcterms:created>
  <dcterms:modified xsi:type="dcterms:W3CDTF">2019-07-04T14:02:27Z</dcterms:modified>
</cp:coreProperties>
</file>