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LGA\Pensions\Team\Firefighters\Fire Circulars and GAD Guidance\GAD Guidance\2018\"/>
    </mc:Choice>
  </mc:AlternateContent>
  <bookViews>
    <workbookView xWindow="0" yWindow="0" windowWidth="20460" windowHeight="7200" activeTab="5"/>
  </bookViews>
  <sheets>
    <sheet name="x-201" sheetId="1" r:id="rId1"/>
    <sheet name="x-202" sheetId="2" r:id="rId2"/>
    <sheet name="x-301" sheetId="3" r:id="rId3"/>
    <sheet name="x-302" sheetId="4" r:id="rId4"/>
    <sheet name="x-303" sheetId="5" r:id="rId5"/>
    <sheet name="x-304" sheetId="6" r:id="rId6"/>
  </sheets>
  <externalReferences>
    <externalReference r:id="rId7"/>
  </externalReferences>
  <definedNames>
    <definedName name="_xlnm.Print_Area" localSheetId="0">'x-201'!$A$25:$N$47</definedName>
    <definedName name="_xlnm.Print_Area" localSheetId="1">'x-202'!$A$25:$N$47</definedName>
    <definedName name="_xlnm.Print_Area" localSheetId="2">'x-301'!$A$25:$N$47</definedName>
    <definedName name="_xlnm.Print_Area" localSheetId="3">'x-302'!$A$25:$N$47</definedName>
    <definedName name="_xlnm.Print_Area" localSheetId="4">'x-303'!$A$25:$N$47</definedName>
    <definedName name="_xlnm.Print_Area" localSheetId="5">'x-304'!$A$25:$N$47</definedName>
    <definedName name="TABLE_AGE_DEF" localSheetId="0">'x-201'!$B$12</definedName>
    <definedName name="TABLE_AGE_DEF" localSheetId="1">'x-202'!$B$12</definedName>
    <definedName name="TABLE_AGE_DEF" localSheetId="2">'x-301'!$B$12</definedName>
    <definedName name="TABLE_AGE_DEF" localSheetId="3">'x-302'!$B$12</definedName>
    <definedName name="TABLE_AGE_DEF" localSheetId="4">'x-303'!$B$12</definedName>
    <definedName name="TABLE_AGE_DEF" localSheetId="5">'x-304'!$B$12</definedName>
    <definedName name="TABLE_AGE_DEF_1" localSheetId="0">'x-201'!$B$12</definedName>
    <definedName name="TABLE_AGE_DEF_1" localSheetId="1">'x-202'!$B$12</definedName>
    <definedName name="TABLE_AGE_DEF_1" localSheetId="2">'x-301'!$B$12</definedName>
    <definedName name="TABLE_AGE_DEF_1" localSheetId="3">'x-302'!$B$12</definedName>
    <definedName name="TABLE_AGE_DEF_1" localSheetId="4">'x-303'!$B$12</definedName>
    <definedName name="TABLE_AGE_DEF_1" localSheetId="5">'x-304'!$B$12</definedName>
    <definedName name="TABLE_AREA" localSheetId="0">'x-201'!$A$25:$B$64</definedName>
    <definedName name="TABLE_AREA" localSheetId="1">'x-202'!$A$25:$B$64</definedName>
    <definedName name="TABLE_AREA" localSheetId="2">'x-301'!$A$25:$B$64</definedName>
    <definedName name="TABLE_AREA" localSheetId="3">'x-302'!$A$25:$B$64</definedName>
    <definedName name="TABLE_AREA" localSheetId="4">'x-303'!$A$25:$B$64</definedName>
    <definedName name="TABLE_AREA" localSheetId="5">'x-304'!$A$25:$B$64</definedName>
    <definedName name="TABLE_AREA_1" localSheetId="0">'x-201'!$A$25:$F$67</definedName>
    <definedName name="TABLE_AREA_1" localSheetId="1">'x-202'!$A$25:$F$67</definedName>
    <definedName name="TABLE_AREA_1" localSheetId="2">'x-301'!$A$25:$F$61</definedName>
    <definedName name="TABLE_AREA_1" localSheetId="3">'x-302'!$A$25:$F$61</definedName>
    <definedName name="TABLE_AREA_1" localSheetId="4">'x-303'!$A$25:$E$91</definedName>
    <definedName name="TABLE_AREA_1" localSheetId="5">'x-304'!$A$25:$E$91</definedName>
    <definedName name="TABLE_CLIENT" localSheetId="0">'x-201'!$B$7</definedName>
    <definedName name="TABLE_CLIENT" localSheetId="1">'x-202'!$B$7</definedName>
    <definedName name="TABLE_CLIENT" localSheetId="2">'x-301'!$B$7</definedName>
    <definedName name="TABLE_CLIENT" localSheetId="3">'x-302'!$B$7</definedName>
    <definedName name="TABLE_CLIENT" localSheetId="4">'x-303'!$B$7</definedName>
    <definedName name="TABLE_CLIENT" localSheetId="5">'x-304'!$B$7</definedName>
    <definedName name="TABLE_CLIENT_1" localSheetId="0">'x-201'!$B$7</definedName>
    <definedName name="TABLE_CLIENT_1" localSheetId="1">'x-202'!$B$7</definedName>
    <definedName name="TABLE_CLIENT_1" localSheetId="2">'x-301'!$B$7</definedName>
    <definedName name="TABLE_CLIENT_1" localSheetId="3">'x-302'!$B$7</definedName>
    <definedName name="TABLE_CLIENT_1" localSheetId="4">'x-303'!$B$7</definedName>
    <definedName name="TABLE_CLIENT_1" localSheetId="5">'x-304'!$B$7</definedName>
    <definedName name="TABLE_DATE_IMPLEMENTED" localSheetId="0">'x-201'!$B$19</definedName>
    <definedName name="TABLE_DATE_IMPLEMENTED" localSheetId="1">'x-202'!$B$19</definedName>
    <definedName name="TABLE_DATE_IMPLEMENTED" localSheetId="2">'x-301'!$B$19</definedName>
    <definedName name="TABLE_DATE_IMPLEMENTED" localSheetId="3">'x-302'!$B$19</definedName>
    <definedName name="TABLE_DATE_IMPLEMENTED" localSheetId="4">'x-303'!$B$19</definedName>
    <definedName name="TABLE_DATE_IMPLEMENTED" localSheetId="5">'x-304'!$B$19</definedName>
    <definedName name="TABLE_DATE_IMPLEMENTED_1" localSheetId="0">'x-201'!$B$19</definedName>
    <definedName name="TABLE_DATE_IMPLEMENTED_1" localSheetId="1">'x-202'!$B$19</definedName>
    <definedName name="TABLE_DATE_IMPLEMENTED_1" localSheetId="2">'x-301'!$B$19</definedName>
    <definedName name="TABLE_DATE_IMPLEMENTED_1" localSheetId="3">'x-302'!$B$19</definedName>
    <definedName name="TABLE_DATE_IMPLEMENTED_1" localSheetId="4">'x-303'!$B$19</definedName>
    <definedName name="TABLE_DATE_IMPLEMENTED_1" localSheetId="5">'x-304'!$B$19</definedName>
    <definedName name="TABLE_DATE_ISSUED" localSheetId="0">'x-201'!$B$18</definedName>
    <definedName name="TABLE_DATE_ISSUED" localSheetId="1">'x-202'!$B$18</definedName>
    <definedName name="TABLE_DATE_ISSUED" localSheetId="2">'x-301'!$B$18</definedName>
    <definedName name="TABLE_DATE_ISSUED" localSheetId="3">'x-302'!$B$18</definedName>
    <definedName name="TABLE_DATE_ISSUED" localSheetId="4">'x-303'!$B$18</definedName>
    <definedName name="TABLE_DATE_ISSUED" localSheetId="5">'x-304'!$B$18</definedName>
    <definedName name="TABLE_DATE_ISSUED_1" localSheetId="0">'x-201'!$B$18</definedName>
    <definedName name="TABLE_DATE_ISSUED_1" localSheetId="1">'x-202'!$B$18</definedName>
    <definedName name="TABLE_DATE_ISSUED_1" localSheetId="2">'x-301'!$B$18</definedName>
    <definedName name="TABLE_DATE_ISSUED_1" localSheetId="3">'x-302'!$B$18</definedName>
    <definedName name="TABLE_DATE_ISSUED_1" localSheetId="4">'x-303'!$B$18</definedName>
    <definedName name="TABLE_DATE_ISSUED_1" localSheetId="5">'x-304'!$B$18</definedName>
    <definedName name="TABLE_DESCRIPTION" localSheetId="0">'x-201'!$B$10</definedName>
    <definedName name="TABLE_DESCRIPTION" localSheetId="1">'x-202'!$B$10</definedName>
    <definedName name="TABLE_DESCRIPTION" localSheetId="2">'x-301'!$B$10</definedName>
    <definedName name="TABLE_DESCRIPTION" localSheetId="3">'x-302'!$B$10</definedName>
    <definedName name="TABLE_DESCRIPTION" localSheetId="4">'x-303'!$B$10</definedName>
    <definedName name="TABLE_DESCRIPTION" localSheetId="5">'x-304'!$B$10</definedName>
    <definedName name="TABLE_DESCRIPTION_1" localSheetId="0">'x-201'!$B$10</definedName>
    <definedName name="TABLE_DESCRIPTION_1" localSheetId="1">'x-202'!$B$10</definedName>
    <definedName name="TABLE_DESCRIPTION_1" localSheetId="2">'x-301'!$B$10</definedName>
    <definedName name="TABLE_DESCRIPTION_1" localSheetId="3">'x-302'!$B$10</definedName>
    <definedName name="TABLE_DESCRIPTION_1" localSheetId="4">'x-303'!$B$10</definedName>
    <definedName name="TABLE_DESCRIPTION_1" localSheetId="5">'x-304'!$B$10</definedName>
    <definedName name="TABLE_FACTOR_STATUS" localSheetId="0">'x-201'!$B$20</definedName>
    <definedName name="TABLE_FACTOR_STATUS" localSheetId="1">'x-202'!$B$20</definedName>
    <definedName name="TABLE_FACTOR_STATUS" localSheetId="2">'x-301'!$B$20</definedName>
    <definedName name="TABLE_FACTOR_STATUS" localSheetId="3">'x-302'!$B$20</definedName>
    <definedName name="TABLE_FACTOR_STATUS" localSheetId="4">'x-303'!$B$20</definedName>
    <definedName name="TABLE_FACTOR_STATUS" localSheetId="5">'x-304'!$B$20</definedName>
    <definedName name="TABLE_FACTOR_STATUS_1" localSheetId="0">'x-201'!$B$20</definedName>
    <definedName name="TABLE_FACTOR_STATUS_1" localSheetId="1">'x-202'!$B$20</definedName>
    <definedName name="TABLE_FACTOR_STATUS_1" localSheetId="2">'x-301'!$B$20</definedName>
    <definedName name="TABLE_FACTOR_STATUS_1" localSheetId="3">'x-302'!$B$20</definedName>
    <definedName name="TABLE_FACTOR_STATUS_1" localSheetId="4">'x-303'!$B$20</definedName>
    <definedName name="TABLE_FACTOR_STATUS_1" localSheetId="5">'x-304'!$B$20</definedName>
    <definedName name="TABLE_FACTOR_TYPE" localSheetId="0">'x-201'!$B$9</definedName>
    <definedName name="TABLE_FACTOR_TYPE" localSheetId="1">'x-202'!$B$9</definedName>
    <definedName name="TABLE_FACTOR_TYPE" localSheetId="2">'x-301'!$B$9</definedName>
    <definedName name="TABLE_FACTOR_TYPE" localSheetId="3">'x-302'!$B$9</definedName>
    <definedName name="TABLE_FACTOR_TYPE" localSheetId="4">'x-303'!$B$9</definedName>
    <definedName name="TABLE_FACTOR_TYPE" localSheetId="5">'x-304'!$B$9</definedName>
    <definedName name="TABLE_FACTOR_TYPE">'[1]x-Series Number'!$B$9</definedName>
    <definedName name="TABLE_FACTOR_TYPE_1" localSheetId="0">'x-201'!$B$9</definedName>
    <definedName name="TABLE_FACTOR_TYPE_1" localSheetId="1">'x-202'!$B$9</definedName>
    <definedName name="TABLE_FACTOR_TYPE_1" localSheetId="2">'x-301'!$B$9</definedName>
    <definedName name="TABLE_FACTOR_TYPE_1" localSheetId="3">'x-302'!$B$9</definedName>
    <definedName name="TABLE_FACTOR_TYPE_1" localSheetId="4">'x-303'!$B$9</definedName>
    <definedName name="TABLE_FACTOR_TYPE_1" localSheetId="5">'x-304'!$B$9</definedName>
    <definedName name="TABLE_GENDER" localSheetId="0">'x-201'!$B$11</definedName>
    <definedName name="TABLE_GENDER" localSheetId="1">'x-202'!$B$11</definedName>
    <definedName name="TABLE_GENDER" localSheetId="2">'x-301'!$B$11</definedName>
    <definedName name="TABLE_GENDER" localSheetId="3">'x-302'!$B$11</definedName>
    <definedName name="TABLE_GENDER" localSheetId="4">'x-303'!$B$11</definedName>
    <definedName name="TABLE_GENDER" localSheetId="5">'x-304'!$B$11</definedName>
    <definedName name="TABLE_GENDER_1" localSheetId="0">'x-201'!$B$11</definedName>
    <definedName name="TABLE_GENDER_1" localSheetId="1">'x-202'!$B$11</definedName>
    <definedName name="TABLE_GENDER_1" localSheetId="2">'x-301'!$B$11</definedName>
    <definedName name="TABLE_GENDER_1" localSheetId="3">'x-302'!$B$11</definedName>
    <definedName name="TABLE_GENDER_1" localSheetId="4">'x-303'!$B$11</definedName>
    <definedName name="TABLE_GENDER_1" localSheetId="5">'x-304'!$B$11</definedName>
    <definedName name="TABLE_INFO" localSheetId="0">'x-201'!$A$6:$B$20</definedName>
    <definedName name="TABLE_INFO" localSheetId="1">'x-202'!$A$6:$B$20</definedName>
    <definedName name="TABLE_INFO" localSheetId="2">'x-301'!$A$6:$B$20</definedName>
    <definedName name="TABLE_INFO" localSheetId="3">'x-302'!$A$6:$B$20</definedName>
    <definedName name="TABLE_INFO" localSheetId="4">'x-303'!$A$6:$B$20</definedName>
    <definedName name="TABLE_INFO" localSheetId="5">'x-304'!$A$6:$B$20</definedName>
    <definedName name="TABLE_INFO_1" localSheetId="0">'x-201'!$A$6:$F$20</definedName>
    <definedName name="TABLE_INFO_1" localSheetId="1">'x-202'!$A$6:$F$20</definedName>
    <definedName name="TABLE_INFO_1" localSheetId="2">'x-301'!$A$6:$F$20</definedName>
    <definedName name="TABLE_INFO_1" localSheetId="3">'x-302'!$A$6:$F$20</definedName>
    <definedName name="TABLE_INFO_1" localSheetId="4">'x-303'!$A$6:$E$20</definedName>
    <definedName name="TABLE_INFO_1" localSheetId="5">'x-304'!$A$6:$E$20</definedName>
    <definedName name="TABLE_REFERENCE" localSheetId="0">'x-201'!$B$15</definedName>
    <definedName name="TABLE_REFERENCE" localSheetId="1">'x-202'!$B$15</definedName>
    <definedName name="TABLE_REFERENCE" localSheetId="2">'x-301'!$B$15</definedName>
    <definedName name="TABLE_REFERENCE" localSheetId="3">'x-302'!$B$15</definedName>
    <definedName name="TABLE_REFERENCE" localSheetId="4">'x-303'!$B$15</definedName>
    <definedName name="TABLE_REFERENCE" localSheetId="5">'x-304'!$B$15</definedName>
    <definedName name="TABLE_REFERENCE_1" localSheetId="0">'x-201'!$B$15</definedName>
    <definedName name="TABLE_REFERENCE_1" localSheetId="1">'x-202'!$B$15</definedName>
    <definedName name="TABLE_REFERENCE_1" localSheetId="2">'x-301'!$B$15</definedName>
    <definedName name="TABLE_REFERENCE_1" localSheetId="3">'x-302'!$B$15</definedName>
    <definedName name="TABLE_REFERENCE_1" localSheetId="4">'x-303'!$B$15</definedName>
    <definedName name="TABLE_REFERENCE_1" localSheetId="5">'x-304'!$B$15</definedName>
    <definedName name="TABLE_REFERENCE_GUIDANCE" localSheetId="0">'x-201'!$B$16</definedName>
    <definedName name="TABLE_REFERENCE_GUIDANCE" localSheetId="1">'x-202'!$B$16</definedName>
    <definedName name="TABLE_REFERENCE_GUIDANCE" localSheetId="2">'x-301'!$B$16</definedName>
    <definedName name="TABLE_REFERENCE_GUIDANCE" localSheetId="3">'x-302'!$B$16</definedName>
    <definedName name="TABLE_REFERENCE_GUIDANCE" localSheetId="4">'x-303'!$B$16</definedName>
    <definedName name="TABLE_REFERENCE_GUIDANCE" localSheetId="5">'x-304'!$B$16</definedName>
    <definedName name="TABLE_REFERENCE_GUIDANCE_1" localSheetId="0">'x-201'!$B$16</definedName>
    <definedName name="TABLE_REFERENCE_GUIDANCE_1" localSheetId="1">'x-202'!$B$16</definedName>
    <definedName name="TABLE_REFERENCE_GUIDANCE_1" localSheetId="2">'x-301'!$B$16</definedName>
    <definedName name="TABLE_REFERENCE_GUIDANCE_1" localSheetId="3">'x-302'!$B$16</definedName>
    <definedName name="TABLE_REFERENCE_GUIDANCE_1" localSheetId="4">'x-303'!$B$16</definedName>
    <definedName name="TABLE_REFERENCE_GUIDANCE_1" localSheetId="5">'x-304'!$B$16</definedName>
    <definedName name="TABLE_RELATED" localSheetId="0">'x-201'!#REF!</definedName>
    <definedName name="TABLE_RELATED" localSheetId="1">'x-202'!$B$17</definedName>
    <definedName name="TABLE_RELATED" localSheetId="2">'x-301'!$B$17</definedName>
    <definedName name="TABLE_RELATED" localSheetId="3">'x-302'!$B$17</definedName>
    <definedName name="TABLE_RELATED" localSheetId="4">'x-303'!$B$17</definedName>
    <definedName name="TABLE_RELATED" localSheetId="5">'x-304'!$B$17</definedName>
    <definedName name="TABLE_RELATED_1" localSheetId="0">'x-201'!#REF!</definedName>
    <definedName name="TABLE_RELATED_1" localSheetId="1">'x-202'!$B$17</definedName>
    <definedName name="TABLE_RELATED_1" localSheetId="2">'x-301'!$B$17</definedName>
    <definedName name="TABLE_RELATED_1" localSheetId="3">'x-302'!$B$17</definedName>
    <definedName name="TABLE_RELATED_1" localSheetId="4">'x-303'!$B$17</definedName>
    <definedName name="TABLE_RELATED_1" localSheetId="5">'x-304'!$B$17</definedName>
    <definedName name="TABLE_SECTION" localSheetId="0">'x-201'!$B$8</definedName>
    <definedName name="TABLE_SECTION" localSheetId="1">'x-202'!$B$8</definedName>
    <definedName name="TABLE_SECTION" localSheetId="2">'x-301'!$B$8</definedName>
    <definedName name="TABLE_SECTION" localSheetId="3">'x-302'!$B$8</definedName>
    <definedName name="TABLE_SECTION" localSheetId="4">'x-303'!$B$8</definedName>
    <definedName name="TABLE_SECTION" localSheetId="5">'x-304'!$B$8</definedName>
    <definedName name="TABLE_SECTION_1" localSheetId="0">'x-201'!$B$8</definedName>
    <definedName name="TABLE_SECTION_1" localSheetId="1">'x-202'!$B$8</definedName>
    <definedName name="TABLE_SECTION_1" localSheetId="2">'x-301'!$B$8</definedName>
    <definedName name="TABLE_SECTION_1" localSheetId="3">'x-302'!$B$8</definedName>
    <definedName name="TABLE_SECTION_1" localSheetId="4">'x-303'!$B$8</definedName>
    <definedName name="TABLE_SECTION_1" localSheetId="5">'x-304'!$B$8</definedName>
    <definedName name="TABLE_SECTION_NUMBER" localSheetId="0">'x-201'!$B$13</definedName>
    <definedName name="TABLE_SECTION_NUMBER" localSheetId="1">'x-202'!$B$13</definedName>
    <definedName name="TABLE_SECTION_NUMBER" localSheetId="2">'x-301'!$B$13</definedName>
    <definedName name="TABLE_SECTION_NUMBER" localSheetId="3">'x-302'!$B$13</definedName>
    <definedName name="TABLE_SECTION_NUMBER" localSheetId="4">'x-303'!$B$13</definedName>
    <definedName name="TABLE_SECTION_NUMBER" localSheetId="5">'x-304'!$B$13</definedName>
    <definedName name="TABLE_SECTION_NUMBER_1" localSheetId="0">'x-201'!$B$13</definedName>
    <definedName name="TABLE_SECTION_NUMBER_1" localSheetId="1">'x-202'!$B$13</definedName>
    <definedName name="TABLE_SECTION_NUMBER_1" localSheetId="2">'x-301'!$B$13</definedName>
    <definedName name="TABLE_SECTION_NUMBER_1" localSheetId="3">'x-302'!$B$13</definedName>
    <definedName name="TABLE_SECTION_NUMBER_1" localSheetId="4">'x-303'!$B$13</definedName>
    <definedName name="TABLE_SECTION_NUMBER_1" localSheetId="5">'x-304'!$B$13</definedName>
    <definedName name="TABLE_SERIES_NUMBER" localSheetId="0">'x-201'!$B$14</definedName>
    <definedName name="TABLE_SERIES_NUMBER" localSheetId="1">'x-202'!$B$14</definedName>
    <definedName name="TABLE_SERIES_NUMBER" localSheetId="2">'x-301'!$B$14</definedName>
    <definedName name="TABLE_SERIES_NUMBER" localSheetId="3">'x-302'!$B$14</definedName>
    <definedName name="TABLE_SERIES_NUMBER" localSheetId="4">'x-303'!$B$14</definedName>
    <definedName name="TABLE_SERIES_NUMBER" localSheetId="5">'x-304'!$B$14</definedName>
    <definedName name="TABLE_SERIES_NUMBER">'[1]x-Series Number'!$B$14</definedName>
    <definedName name="TABLE_SERIES_NUMBER_1" localSheetId="0">'x-201'!$B$14</definedName>
    <definedName name="TABLE_SERIES_NUMBER_1" localSheetId="1">'x-202'!$B$14</definedName>
    <definedName name="TABLE_SERIES_NUMBER_1" localSheetId="2">'x-301'!$B$14</definedName>
    <definedName name="TABLE_SERIES_NUMBER_1" localSheetId="3">'x-302'!$B$14</definedName>
    <definedName name="TABLE_SERIES_NUMBER_1" localSheetId="4">'x-303'!$B$14</definedName>
    <definedName name="TABLE_SERIES_NUMBER_1" localSheetId="5">'x-304'!$B$14</definedName>
    <definedName name="title">[1]Cover!$A$2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6" l="1"/>
  <c r="A3" i="6"/>
  <c r="A2" i="6"/>
  <c r="A4" i="5"/>
  <c r="A3" i="5"/>
  <c r="A2" i="5"/>
  <c r="A4" i="4"/>
  <c r="A3" i="4"/>
  <c r="A2" i="4"/>
  <c r="A4" i="3"/>
  <c r="A3" i="3"/>
  <c r="A2" i="3"/>
  <c r="A4" i="2" l="1"/>
  <c r="A3" i="2"/>
  <c r="A2" i="2"/>
  <c r="A4" i="1" l="1"/>
  <c r="A3" i="1"/>
  <c r="A2" i="1"/>
</calcChain>
</file>

<file path=xl/sharedStrings.xml><?xml version="1.0" encoding="utf-8"?>
<sst xmlns="http://schemas.openxmlformats.org/spreadsheetml/2006/main" count="190" uniqueCount="53">
  <si>
    <t>Government Actuary's Department</t>
  </si>
  <si>
    <t>Data Item</t>
  </si>
  <si>
    <t>Factor Table Information</t>
  </si>
  <si>
    <t>Client</t>
  </si>
  <si>
    <t>Fire England</t>
  </si>
  <si>
    <t>Section</t>
  </si>
  <si>
    <t>Factor Type</t>
  </si>
  <si>
    <t>CETV</t>
  </si>
  <si>
    <t>Description</t>
  </si>
  <si>
    <t>Transfer value factors for deferred benefits payable from 60</t>
  </si>
  <si>
    <t>Gender</t>
  </si>
  <si>
    <t>Male</t>
  </si>
  <si>
    <t>Factor Age/Period Definition</t>
  </si>
  <si>
    <t>Age last birthday at relevant date</t>
  </si>
  <si>
    <t>Section Number</t>
  </si>
  <si>
    <t>Series Number</t>
  </si>
  <si>
    <t>Table Reference</t>
  </si>
  <si>
    <t>x-201</t>
  </si>
  <si>
    <t>Table Reference in Guidance</t>
  </si>
  <si>
    <t>Table A1</t>
  </si>
  <si>
    <t>Related Factor Guidance</t>
  </si>
  <si>
    <t>"Firefighters' Pension Scheme 1992: Statutory Cash Equivalent Transfer Values” dated 27 July 2012</t>
  </si>
  <si>
    <t>Date Factors Issued to Client</t>
  </si>
  <si>
    <t>Date Factors Implemented (if known)</t>
  </si>
  <si>
    <t>Factor Status</t>
  </si>
  <si>
    <t>Issued</t>
  </si>
  <si>
    <t>Age</t>
  </si>
  <si>
    <t>Gross pension of £1 per annum</t>
  </si>
  <si>
    <t xml:space="preserve">Surviving partner's pension of £1 per annum </t>
  </si>
  <si>
    <t>Deduction for GMP of £1 per annum</t>
  </si>
  <si>
    <t>Deduction for NI modification of £1 pa</t>
  </si>
  <si>
    <t>GMP valuation factor</t>
  </si>
  <si>
    <t>Female</t>
  </si>
  <si>
    <t>x-202</t>
  </si>
  <si>
    <t>Table A2</t>
  </si>
  <si>
    <t>Pensioner Cash Equivalent</t>
  </si>
  <si>
    <t>Pensioner cash equivalent factors for divorce purposes - retirement not on grounds of ill health</t>
  </si>
  <si>
    <t>x-301</t>
  </si>
  <si>
    <t>Table F1</t>
  </si>
  <si>
    <t>Member's pension of £1 per annum</t>
  </si>
  <si>
    <t>Accrued P.I. below age 55</t>
  </si>
  <si>
    <t>Surviving partner's pension of £1 per annum</t>
  </si>
  <si>
    <t>Deduction for NI modification of £1 per annum</t>
  </si>
  <si>
    <t>x-302</t>
  </si>
  <si>
    <t>Table F2</t>
  </si>
  <si>
    <t>Pensioner cash equivalent factors for divorce purposes - retirement on grounds of ill health</t>
  </si>
  <si>
    <t>x-303</t>
  </si>
  <si>
    <t>Table G1</t>
  </si>
  <si>
    <t>Member's Pension of £1 per annum</t>
  </si>
  <si>
    <t>Survivor's Pension of £1 per annum</t>
  </si>
  <si>
    <t>Saving factor for GMP of £1 per annum</t>
  </si>
  <si>
    <t>x-304</t>
  </si>
  <si>
    <t>Table G2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</si>
</sst>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b/>
      <sz val="12"/>
      <color indexed="56"/>
      <name val="Arial"/>
      <family val="2"/>
    </font>
    <font>
      <sz val="8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18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2" borderId="1" xfId="1" applyFont="1" applyFill="1" applyBorder="1"/>
    <xf numFmtId="0" fontId="1" fillId="2" borderId="1" xfId="1" applyFill="1" applyBorder="1"/>
    <xf numFmtId="0" fontId="1" fillId="0" borderId="0" xfId="1"/>
    <xf numFmtId="0" fontId="3" fillId="3" borderId="2" xfId="1" applyFont="1" applyFill="1" applyBorder="1" applyAlignment="1" applyProtection="1"/>
    <xf numFmtId="0" fontId="1" fillId="3" borderId="0" xfId="1" applyFill="1"/>
    <xf numFmtId="0" fontId="4" fillId="3" borderId="0" xfId="1" applyFont="1" applyFill="1"/>
    <xf numFmtId="0" fontId="5" fillId="0" borderId="0" xfId="1" applyFont="1"/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centerContinuous" wrapText="1"/>
    </xf>
    <xf numFmtId="0" fontId="7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centerContinuous" wrapText="1"/>
    </xf>
    <xf numFmtId="14" fontId="7" fillId="0" borderId="0" xfId="0" applyNumberFormat="1" applyFont="1" applyFill="1" applyAlignment="1">
      <alignment horizontal="centerContinuous" wrapText="1"/>
    </xf>
    <xf numFmtId="0" fontId="1" fillId="0" borderId="0" xfId="1" applyFont="1"/>
    <xf numFmtId="1" fontId="6" fillId="0" borderId="0" xfId="0" applyNumberFormat="1" applyFont="1" applyFill="1" applyAlignment="1">
      <alignment vertical="top" wrapText="1"/>
    </xf>
    <xf numFmtId="0" fontId="7" fillId="0" borderId="0" xfId="0" applyFont="1" applyFill="1"/>
    <xf numFmtId="2" fontId="7" fillId="0" borderId="0" xfId="0" applyNumberFormat="1" applyFont="1" applyFill="1"/>
    <xf numFmtId="0" fontId="7" fillId="0" borderId="0" xfId="0" applyFont="1" applyFill="1" applyAlignment="1">
      <alignment horizontal="center" wrapText="1"/>
    </xf>
    <xf numFmtId="0" fontId="7" fillId="0" borderId="0" xfId="0" applyFont="1" applyFill="1" applyAlignment="1">
      <alignment wrapText="1"/>
    </xf>
  </cellXfs>
  <cellStyles count="2">
    <cellStyle name="Normal" xfId="0" builtinId="0"/>
    <cellStyle name="Normal 2 2" xfId="1"/>
  </cellStyles>
  <dxfs count="90"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re%20England%20CETV%20&amp;%20PenCE%20Factors%20-%20November%20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Purpose of spreadsheet"/>
      <sheetName val="Version Control"/>
      <sheetName val="Summary - Fire_E"/>
      <sheetName val="AnnGenHiddenLists"/>
      <sheetName val="Factor List"/>
      <sheetName val="x-Series Number"/>
      <sheetName val="x-201"/>
      <sheetName val="x-202"/>
      <sheetName val="x-203"/>
      <sheetName val="x-204"/>
      <sheetName val="x-205"/>
      <sheetName val="x-206"/>
      <sheetName val="x-207"/>
      <sheetName val="x-208"/>
      <sheetName val="x-209"/>
      <sheetName val="x-210"/>
      <sheetName val="x-211"/>
      <sheetName val="x-212"/>
      <sheetName val="x-213"/>
      <sheetName val="x-214"/>
      <sheetName val="x-215"/>
      <sheetName val="x-301"/>
      <sheetName val="x-302"/>
      <sheetName val="x-303"/>
      <sheetName val="x-304"/>
      <sheetName val="x-305"/>
      <sheetName val="x-306"/>
      <sheetName val="x-307"/>
      <sheetName val="x-308"/>
      <sheetName val="x-309"/>
      <sheetName val="x-310"/>
      <sheetName val="x-311"/>
      <sheetName val="x-312"/>
    </sheetNames>
    <sheetDataSet>
      <sheetData sheetId="0">
        <row r="2">
          <cell r="A2" t="str">
            <v>Fire England - Consolidated Factor Spreadsheet</v>
          </cell>
        </row>
      </sheetData>
      <sheetData sheetId="1"/>
      <sheetData sheetId="2"/>
      <sheetData sheetId="3"/>
      <sheetData sheetId="4"/>
      <sheetData sheetId="5"/>
      <sheetData sheetId="6">
        <row r="9">
          <cell r="B9" t="str">
            <v>Enter the factor type (which should be consistent with the series header types found on the summary sheet (eg early or late retirement)</v>
          </cell>
        </row>
        <row r="14">
          <cell r="B14" t="str">
            <v>Enter series number (this reflects the number in the relevant series eg if it’s the first ER/LR factor then it would be "401")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I67"/>
  <sheetViews>
    <sheetView topLeftCell="A3" zoomScaleNormal="100" workbookViewId="0">
      <selection activeCell="C10" sqref="C10"/>
    </sheetView>
  </sheetViews>
  <sheetFormatPr defaultColWidth="10" defaultRowHeight="12.75" x14ac:dyDescent="0.2"/>
  <cols>
    <col min="1" max="1" width="31.7109375" style="3" customWidth="1"/>
    <col min="2" max="6" width="22.7109375" style="3" customWidth="1"/>
    <col min="7" max="16384" width="10" style="3"/>
  </cols>
  <sheetData>
    <row r="1" spans="1:9" ht="20.25" x14ac:dyDescent="0.3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5.75" x14ac:dyDescent="0.25">
      <c r="A2" s="4" t="str">
        <f>IF(title="&gt; Enter workbook title here","Enter workbook title in Cover sheet",title)</f>
        <v>Fire England - Consolidated Factor Spreadsheet</v>
      </c>
      <c r="B2" s="5"/>
      <c r="C2" s="5"/>
      <c r="D2" s="5"/>
      <c r="E2" s="5"/>
      <c r="F2" s="5"/>
      <c r="G2" s="5"/>
      <c r="H2" s="5"/>
      <c r="I2" s="5"/>
    </row>
    <row r="3" spans="1:9" ht="15.75" x14ac:dyDescent="0.25">
      <c r="A3" s="6" t="str">
        <f>TABLE_FACTOR_TYPE&amp;" - x-"&amp;TABLE_SERIES_NUMBER</f>
        <v>CETV - x-201</v>
      </c>
      <c r="B3" s="5"/>
      <c r="C3" s="5"/>
      <c r="D3" s="5"/>
      <c r="E3" s="5"/>
      <c r="F3" s="5"/>
      <c r="G3" s="5"/>
      <c r="H3" s="5"/>
      <c r="I3" s="5"/>
    </row>
    <row r="4" spans="1:9" x14ac:dyDescent="0.2">
      <c r="A4" s="7" t="str">
        <f ca="1">CELL("filename",A1)</f>
        <v>V:\LGA\Pensions\Team\Firefighters\Fire Circulars and GAD Guidance\GAD Guidance\2018\[FPS1992CETV.xlsx]x-201</v>
      </c>
    </row>
    <row r="6" spans="1:9" x14ac:dyDescent="0.2">
      <c r="A6" s="8" t="s">
        <v>1</v>
      </c>
      <c r="B6" s="9" t="s">
        <v>2</v>
      </c>
      <c r="C6" s="9"/>
      <c r="D6" s="9"/>
      <c r="E6" s="9"/>
      <c r="F6" s="9"/>
    </row>
    <row r="7" spans="1:9" x14ac:dyDescent="0.2">
      <c r="A7" s="10" t="s">
        <v>3</v>
      </c>
      <c r="B7" s="11" t="s">
        <v>4</v>
      </c>
      <c r="C7" s="11"/>
      <c r="D7" s="11"/>
      <c r="E7" s="11"/>
      <c r="F7" s="11"/>
    </row>
    <row r="8" spans="1:9" x14ac:dyDescent="0.2">
      <c r="A8" s="10" t="s">
        <v>5</v>
      </c>
      <c r="B8" s="11">
        <v>1992</v>
      </c>
      <c r="C8" s="11"/>
      <c r="D8" s="11"/>
      <c r="E8" s="11"/>
      <c r="F8" s="11"/>
    </row>
    <row r="9" spans="1:9" x14ac:dyDescent="0.2">
      <c r="A9" s="10" t="s">
        <v>6</v>
      </c>
      <c r="B9" s="11" t="s">
        <v>7</v>
      </c>
      <c r="C9" s="11"/>
      <c r="D9" s="11"/>
      <c r="E9" s="11"/>
      <c r="F9" s="11"/>
    </row>
    <row r="10" spans="1:9" x14ac:dyDescent="0.2">
      <c r="A10" s="10" t="s">
        <v>8</v>
      </c>
      <c r="B10" s="11" t="s">
        <v>9</v>
      </c>
      <c r="C10" s="11"/>
      <c r="D10" s="11"/>
      <c r="E10" s="11"/>
      <c r="F10" s="11"/>
    </row>
    <row r="11" spans="1:9" x14ac:dyDescent="0.2">
      <c r="A11" s="10" t="s">
        <v>10</v>
      </c>
      <c r="B11" s="11" t="s">
        <v>11</v>
      </c>
      <c r="C11" s="11"/>
      <c r="D11" s="11"/>
      <c r="E11" s="11"/>
      <c r="F11" s="11"/>
    </row>
    <row r="12" spans="1:9" x14ac:dyDescent="0.2">
      <c r="A12" s="10" t="s">
        <v>12</v>
      </c>
      <c r="B12" s="11" t="s">
        <v>13</v>
      </c>
      <c r="C12" s="11"/>
      <c r="D12" s="11"/>
      <c r="E12" s="11"/>
      <c r="F12" s="11"/>
    </row>
    <row r="13" spans="1:9" hidden="1" x14ac:dyDescent="0.2">
      <c r="A13" s="10" t="s">
        <v>14</v>
      </c>
      <c r="B13" s="11">
        <v>2</v>
      </c>
      <c r="C13" s="11"/>
      <c r="D13" s="11"/>
      <c r="E13" s="11"/>
      <c r="F13" s="11"/>
    </row>
    <row r="14" spans="1:9" hidden="1" x14ac:dyDescent="0.2">
      <c r="A14" s="10" t="s">
        <v>15</v>
      </c>
      <c r="B14" s="11">
        <v>201</v>
      </c>
      <c r="C14" s="11"/>
      <c r="D14" s="11"/>
      <c r="E14" s="11"/>
      <c r="F14" s="11"/>
    </row>
    <row r="15" spans="1:9" x14ac:dyDescent="0.2">
      <c r="A15" s="10" t="s">
        <v>16</v>
      </c>
      <c r="B15" s="11" t="s">
        <v>17</v>
      </c>
      <c r="C15" s="11"/>
      <c r="D15" s="11"/>
      <c r="E15" s="11"/>
      <c r="F15" s="11"/>
    </row>
    <row r="16" spans="1:9" x14ac:dyDescent="0.2">
      <c r="A16" s="10" t="s">
        <v>18</v>
      </c>
      <c r="B16" s="11" t="s">
        <v>19</v>
      </c>
      <c r="C16" s="11"/>
      <c r="D16" s="11"/>
      <c r="E16" s="11"/>
      <c r="F16" s="11"/>
    </row>
    <row r="17" spans="1:6" x14ac:dyDescent="0.2">
      <c r="A17" s="10" t="s">
        <v>20</v>
      </c>
      <c r="B17" s="17" t="s">
        <v>21</v>
      </c>
      <c r="C17" s="17"/>
      <c r="D17" s="17"/>
      <c r="E17" s="17"/>
      <c r="F17" s="17"/>
    </row>
    <row r="18" spans="1:6" x14ac:dyDescent="0.2">
      <c r="A18" s="10" t="s">
        <v>22</v>
      </c>
      <c r="B18" s="12">
        <v>43430</v>
      </c>
      <c r="C18" s="11"/>
      <c r="D18" s="11"/>
      <c r="E18" s="11"/>
      <c r="F18" s="11"/>
    </row>
    <row r="19" spans="1:6" ht="25.5" x14ac:dyDescent="0.2">
      <c r="A19" s="10" t="s">
        <v>23</v>
      </c>
      <c r="B19" s="11"/>
      <c r="C19" s="11"/>
      <c r="D19" s="11"/>
      <c r="E19" s="11"/>
      <c r="F19" s="11"/>
    </row>
    <row r="20" spans="1:6" x14ac:dyDescent="0.2">
      <c r="A20" s="10" t="s">
        <v>24</v>
      </c>
      <c r="B20" s="17" t="s">
        <v>25</v>
      </c>
      <c r="C20" s="17"/>
      <c r="D20" s="17"/>
      <c r="E20" s="17"/>
      <c r="F20" s="17"/>
    </row>
    <row r="23" spans="1:6" x14ac:dyDescent="0.2">
      <c r="A23" s="13"/>
    </row>
    <row r="25" spans="1:6" ht="38.25" x14ac:dyDescent="0.2">
      <c r="A25" s="14" t="s">
        <v>26</v>
      </c>
      <c r="B25" s="14" t="s">
        <v>27</v>
      </c>
      <c r="C25" s="14" t="s">
        <v>28</v>
      </c>
      <c r="D25" s="14" t="s">
        <v>29</v>
      </c>
      <c r="E25" s="14" t="s">
        <v>30</v>
      </c>
      <c r="F25" s="14" t="s">
        <v>31</v>
      </c>
    </row>
    <row r="26" spans="1:6" x14ac:dyDescent="0.2">
      <c r="A26" s="15">
        <v>18</v>
      </c>
      <c r="B26" s="16">
        <v>7.78</v>
      </c>
      <c r="C26" s="16">
        <v>1.4</v>
      </c>
      <c r="D26" s="16">
        <v>3.1</v>
      </c>
      <c r="E26" s="16">
        <v>4.5599999999999996</v>
      </c>
      <c r="F26" s="16">
        <v>10.58</v>
      </c>
    </row>
    <row r="27" spans="1:6" x14ac:dyDescent="0.2">
      <c r="A27" s="15">
        <v>19</v>
      </c>
      <c r="B27" s="16">
        <v>7.95</v>
      </c>
      <c r="C27" s="16">
        <v>1.47</v>
      </c>
      <c r="D27" s="16">
        <v>3.11</v>
      </c>
      <c r="E27" s="16">
        <v>4.6900000000000004</v>
      </c>
      <c r="F27" s="16">
        <v>10.64</v>
      </c>
    </row>
    <row r="28" spans="1:6" x14ac:dyDescent="0.2">
      <c r="A28" s="15">
        <v>20</v>
      </c>
      <c r="B28" s="16">
        <v>8.1199999999999992</v>
      </c>
      <c r="C28" s="16">
        <v>1.51</v>
      </c>
      <c r="D28" s="16">
        <v>3.11</v>
      </c>
      <c r="E28" s="16">
        <v>4.8099999999999996</v>
      </c>
      <c r="F28" s="16">
        <v>10.71</v>
      </c>
    </row>
    <row r="29" spans="1:6" x14ac:dyDescent="0.2">
      <c r="A29" s="15">
        <v>21</v>
      </c>
      <c r="B29" s="16">
        <v>8.2899999999999991</v>
      </c>
      <c r="C29" s="16">
        <v>1.55</v>
      </c>
      <c r="D29" s="16">
        <v>3.12</v>
      </c>
      <c r="E29" s="16">
        <v>4.9400000000000004</v>
      </c>
      <c r="F29" s="16">
        <v>10.77</v>
      </c>
    </row>
    <row r="30" spans="1:6" x14ac:dyDescent="0.2">
      <c r="A30" s="15">
        <v>22</v>
      </c>
      <c r="B30" s="16">
        <v>8.4700000000000006</v>
      </c>
      <c r="C30" s="16">
        <v>1.59</v>
      </c>
      <c r="D30" s="16">
        <v>3.13</v>
      </c>
      <c r="E30" s="16">
        <v>5.08</v>
      </c>
      <c r="F30" s="16">
        <v>10.83</v>
      </c>
    </row>
    <row r="31" spans="1:6" x14ac:dyDescent="0.2">
      <c r="A31" s="15">
        <v>23</v>
      </c>
      <c r="B31" s="16">
        <v>8.65</v>
      </c>
      <c r="C31" s="16">
        <v>1.62</v>
      </c>
      <c r="D31" s="16">
        <v>3.14</v>
      </c>
      <c r="E31" s="16">
        <v>5.22</v>
      </c>
      <c r="F31" s="16">
        <v>10.89</v>
      </c>
    </row>
    <row r="32" spans="1:6" x14ac:dyDescent="0.2">
      <c r="A32" s="15">
        <v>24</v>
      </c>
      <c r="B32" s="16">
        <v>8.84</v>
      </c>
      <c r="C32" s="16">
        <v>1.66</v>
      </c>
      <c r="D32" s="16">
        <v>3.15</v>
      </c>
      <c r="E32" s="16">
        <v>5.36</v>
      </c>
      <c r="F32" s="16">
        <v>10.96</v>
      </c>
    </row>
    <row r="33" spans="1:6" x14ac:dyDescent="0.2">
      <c r="A33" s="15">
        <v>25</v>
      </c>
      <c r="B33" s="16">
        <v>9.0299999999999994</v>
      </c>
      <c r="C33" s="16">
        <v>1.7</v>
      </c>
      <c r="D33" s="16">
        <v>3.16</v>
      </c>
      <c r="E33" s="16">
        <v>5.5</v>
      </c>
      <c r="F33" s="16">
        <v>11.02</v>
      </c>
    </row>
    <row r="34" spans="1:6" x14ac:dyDescent="0.2">
      <c r="A34" s="15">
        <v>26</v>
      </c>
      <c r="B34" s="16">
        <v>9.2200000000000006</v>
      </c>
      <c r="C34" s="16">
        <v>1.75</v>
      </c>
      <c r="D34" s="16">
        <v>3.17</v>
      </c>
      <c r="E34" s="16">
        <v>5.65</v>
      </c>
      <c r="F34" s="16">
        <v>11.08</v>
      </c>
    </row>
    <row r="35" spans="1:6" x14ac:dyDescent="0.2">
      <c r="A35" s="15">
        <v>27</v>
      </c>
      <c r="B35" s="16">
        <v>9.42</v>
      </c>
      <c r="C35" s="16">
        <v>1.79</v>
      </c>
      <c r="D35" s="16">
        <v>3.18</v>
      </c>
      <c r="E35" s="16">
        <v>5.8</v>
      </c>
      <c r="F35" s="16">
        <v>11.14</v>
      </c>
    </row>
    <row r="36" spans="1:6" x14ac:dyDescent="0.2">
      <c r="A36" s="15">
        <v>28</v>
      </c>
      <c r="B36" s="16">
        <v>9.6199999999999992</v>
      </c>
      <c r="C36" s="16">
        <v>1.83</v>
      </c>
      <c r="D36" s="16">
        <v>3.19</v>
      </c>
      <c r="E36" s="16">
        <v>5.96</v>
      </c>
      <c r="F36" s="16">
        <v>11.21</v>
      </c>
    </row>
    <row r="37" spans="1:6" x14ac:dyDescent="0.2">
      <c r="A37" s="15">
        <v>29</v>
      </c>
      <c r="B37" s="16">
        <v>9.83</v>
      </c>
      <c r="C37" s="16">
        <v>1.87</v>
      </c>
      <c r="D37" s="16">
        <v>3.2</v>
      </c>
      <c r="E37" s="16">
        <v>6.12</v>
      </c>
      <c r="F37" s="16">
        <v>11.27</v>
      </c>
    </row>
    <row r="38" spans="1:6" x14ac:dyDescent="0.2">
      <c r="A38" s="15">
        <v>30</v>
      </c>
      <c r="B38" s="16">
        <v>10.039999999999999</v>
      </c>
      <c r="C38" s="16">
        <v>1.91</v>
      </c>
      <c r="D38" s="16">
        <v>3.21</v>
      </c>
      <c r="E38" s="16">
        <v>6.29</v>
      </c>
      <c r="F38" s="16">
        <v>11.34</v>
      </c>
    </row>
    <row r="39" spans="1:6" x14ac:dyDescent="0.2">
      <c r="A39" s="15">
        <v>31</v>
      </c>
      <c r="B39" s="16">
        <v>10.26</v>
      </c>
      <c r="C39" s="16">
        <v>1.96</v>
      </c>
      <c r="D39" s="16">
        <v>3.22</v>
      </c>
      <c r="E39" s="16">
        <v>6.46</v>
      </c>
      <c r="F39" s="16">
        <v>11.4</v>
      </c>
    </row>
    <row r="40" spans="1:6" x14ac:dyDescent="0.2">
      <c r="A40" s="15">
        <v>32</v>
      </c>
      <c r="B40" s="16">
        <v>10.48</v>
      </c>
      <c r="C40" s="16">
        <v>2</v>
      </c>
      <c r="D40" s="16">
        <v>3.23</v>
      </c>
      <c r="E40" s="16">
        <v>6.64</v>
      </c>
      <c r="F40" s="16">
        <v>11.47</v>
      </c>
    </row>
    <row r="41" spans="1:6" x14ac:dyDescent="0.2">
      <c r="A41" s="15">
        <v>33</v>
      </c>
      <c r="B41" s="16">
        <v>10.71</v>
      </c>
      <c r="C41" s="16">
        <v>2.0499999999999998</v>
      </c>
      <c r="D41" s="16">
        <v>3.24</v>
      </c>
      <c r="E41" s="16">
        <v>6.82</v>
      </c>
      <c r="F41" s="16">
        <v>11.53</v>
      </c>
    </row>
    <row r="42" spans="1:6" x14ac:dyDescent="0.2">
      <c r="A42" s="15">
        <v>34</v>
      </c>
      <c r="B42" s="16">
        <v>10.94</v>
      </c>
      <c r="C42" s="16">
        <v>2.09</v>
      </c>
      <c r="D42" s="16">
        <v>3.25</v>
      </c>
      <c r="E42" s="16">
        <v>7</v>
      </c>
      <c r="F42" s="16">
        <v>11.6</v>
      </c>
    </row>
    <row r="43" spans="1:6" x14ac:dyDescent="0.2">
      <c r="A43" s="15">
        <v>35</v>
      </c>
      <c r="B43" s="16">
        <v>11.18</v>
      </c>
      <c r="C43" s="16">
        <v>2.14</v>
      </c>
      <c r="D43" s="16">
        <v>3.26</v>
      </c>
      <c r="E43" s="16">
        <v>7.19</v>
      </c>
      <c r="F43" s="16">
        <v>11.67</v>
      </c>
    </row>
    <row r="44" spans="1:6" x14ac:dyDescent="0.2">
      <c r="A44" s="15">
        <v>36</v>
      </c>
      <c r="B44" s="16">
        <v>11.42</v>
      </c>
      <c r="C44" s="16">
        <v>2.19</v>
      </c>
      <c r="D44" s="16">
        <v>3.27</v>
      </c>
      <c r="E44" s="16">
        <v>7.39</v>
      </c>
      <c r="F44" s="16">
        <v>11.74</v>
      </c>
    </row>
    <row r="45" spans="1:6" x14ac:dyDescent="0.2">
      <c r="A45" s="15">
        <v>37</v>
      </c>
      <c r="B45" s="16">
        <v>11.67</v>
      </c>
      <c r="C45" s="16">
        <v>2.23</v>
      </c>
      <c r="D45" s="16">
        <v>3.28</v>
      </c>
      <c r="E45" s="16">
        <v>7.59</v>
      </c>
      <c r="F45" s="16">
        <v>11.8</v>
      </c>
    </row>
    <row r="46" spans="1:6" x14ac:dyDescent="0.2">
      <c r="A46" s="15">
        <v>38</v>
      </c>
      <c r="B46" s="16">
        <v>11.92</v>
      </c>
      <c r="C46" s="16">
        <v>2.2799999999999998</v>
      </c>
      <c r="D46" s="16">
        <v>3.29</v>
      </c>
      <c r="E46" s="16">
        <v>7.8</v>
      </c>
      <c r="F46" s="16">
        <v>11.87</v>
      </c>
    </row>
    <row r="47" spans="1:6" x14ac:dyDescent="0.2">
      <c r="A47" s="15">
        <v>39</v>
      </c>
      <c r="B47" s="16">
        <v>12.18</v>
      </c>
      <c r="C47" s="16">
        <v>2.3199999999999998</v>
      </c>
      <c r="D47" s="16">
        <v>3.3</v>
      </c>
      <c r="E47" s="16">
        <v>8.02</v>
      </c>
      <c r="F47" s="16">
        <v>11.94</v>
      </c>
    </row>
    <row r="48" spans="1:6" x14ac:dyDescent="0.2">
      <c r="A48" s="15">
        <v>40</v>
      </c>
      <c r="B48" s="16">
        <v>12.45</v>
      </c>
      <c r="C48" s="16">
        <v>2.37</v>
      </c>
      <c r="D48" s="16">
        <v>3.31</v>
      </c>
      <c r="E48" s="16">
        <v>8.24</v>
      </c>
      <c r="F48" s="16">
        <v>12.01</v>
      </c>
    </row>
    <row r="49" spans="1:6" x14ac:dyDescent="0.2">
      <c r="A49" s="15">
        <v>41</v>
      </c>
      <c r="B49" s="16">
        <v>12.73</v>
      </c>
      <c r="C49" s="16">
        <v>2.42</v>
      </c>
      <c r="D49" s="16">
        <v>3.32</v>
      </c>
      <c r="E49" s="16">
        <v>8.4700000000000006</v>
      </c>
      <c r="F49" s="16">
        <v>12.08</v>
      </c>
    </row>
    <row r="50" spans="1:6" x14ac:dyDescent="0.2">
      <c r="A50" s="15">
        <v>42</v>
      </c>
      <c r="B50" s="16">
        <v>13.01</v>
      </c>
      <c r="C50" s="16">
        <v>2.46</v>
      </c>
      <c r="D50" s="16">
        <v>3.33</v>
      </c>
      <c r="E50" s="16">
        <v>8.6999999999999993</v>
      </c>
      <c r="F50" s="16">
        <v>12.15</v>
      </c>
    </row>
    <row r="51" spans="1:6" x14ac:dyDescent="0.2">
      <c r="A51" s="15">
        <v>43</v>
      </c>
      <c r="B51" s="16">
        <v>13.29</v>
      </c>
      <c r="C51" s="16">
        <v>2.5099999999999998</v>
      </c>
      <c r="D51" s="16">
        <v>3.35</v>
      </c>
      <c r="E51" s="16">
        <v>8.94</v>
      </c>
      <c r="F51" s="16">
        <v>12.22</v>
      </c>
    </row>
    <row r="52" spans="1:6" x14ac:dyDescent="0.2">
      <c r="A52" s="15">
        <v>44</v>
      </c>
      <c r="B52" s="16">
        <v>13.59</v>
      </c>
      <c r="C52" s="16">
        <v>2.5499999999999998</v>
      </c>
      <c r="D52" s="16">
        <v>3.36</v>
      </c>
      <c r="E52" s="16">
        <v>9.19</v>
      </c>
      <c r="F52" s="16">
        <v>12.29</v>
      </c>
    </row>
    <row r="53" spans="1:6" x14ac:dyDescent="0.2">
      <c r="A53" s="15">
        <v>45</v>
      </c>
      <c r="B53" s="16">
        <v>13.89</v>
      </c>
      <c r="C53" s="16">
        <v>2.6</v>
      </c>
      <c r="D53" s="16">
        <v>3.37</v>
      </c>
      <c r="E53" s="16">
        <v>9.4499999999999993</v>
      </c>
      <c r="F53" s="16">
        <v>12.37</v>
      </c>
    </row>
    <row r="54" spans="1:6" x14ac:dyDescent="0.2">
      <c r="A54" s="15">
        <v>46</v>
      </c>
      <c r="B54" s="16">
        <v>14.2</v>
      </c>
      <c r="C54" s="16">
        <v>2.65</v>
      </c>
      <c r="D54" s="16">
        <v>3.38</v>
      </c>
      <c r="E54" s="16">
        <v>9.7100000000000009</v>
      </c>
      <c r="F54" s="16">
        <v>12.44</v>
      </c>
    </row>
    <row r="55" spans="1:6" x14ac:dyDescent="0.2">
      <c r="A55" s="15">
        <v>47</v>
      </c>
      <c r="B55" s="16">
        <v>14.52</v>
      </c>
      <c r="C55" s="16">
        <v>2.69</v>
      </c>
      <c r="D55" s="16">
        <v>3.39</v>
      </c>
      <c r="E55" s="16">
        <v>9.98</v>
      </c>
      <c r="F55" s="16">
        <v>12.51</v>
      </c>
    </row>
    <row r="56" spans="1:6" x14ac:dyDescent="0.2">
      <c r="A56" s="15">
        <v>48</v>
      </c>
      <c r="B56" s="16">
        <v>14.85</v>
      </c>
      <c r="C56" s="16">
        <v>2.74</v>
      </c>
      <c r="D56" s="16">
        <v>3.41</v>
      </c>
      <c r="E56" s="16">
        <v>10.26</v>
      </c>
      <c r="F56" s="16">
        <v>12.59</v>
      </c>
    </row>
    <row r="57" spans="1:6" x14ac:dyDescent="0.2">
      <c r="A57" s="15">
        <v>49</v>
      </c>
      <c r="B57" s="16">
        <v>15.18</v>
      </c>
      <c r="C57" s="16">
        <v>2.79</v>
      </c>
      <c r="D57" s="16">
        <v>3.42</v>
      </c>
      <c r="E57" s="16">
        <v>10.55</v>
      </c>
      <c r="F57" s="16">
        <v>12.66</v>
      </c>
    </row>
    <row r="58" spans="1:6" x14ac:dyDescent="0.2">
      <c r="A58" s="15">
        <v>50</v>
      </c>
      <c r="B58" s="16">
        <v>15.52</v>
      </c>
      <c r="C58" s="16">
        <v>2.84</v>
      </c>
      <c r="D58" s="16">
        <v>3.43</v>
      </c>
      <c r="E58" s="16">
        <v>10.84</v>
      </c>
      <c r="F58" s="16">
        <v>12.74</v>
      </c>
    </row>
    <row r="59" spans="1:6" x14ac:dyDescent="0.2">
      <c r="A59" s="15">
        <v>51</v>
      </c>
      <c r="B59" s="16">
        <v>15.88</v>
      </c>
      <c r="C59" s="16">
        <v>2.88</v>
      </c>
      <c r="D59" s="16">
        <v>3.44</v>
      </c>
      <c r="E59" s="16">
        <v>11.15</v>
      </c>
      <c r="F59" s="16">
        <v>12.81</v>
      </c>
    </row>
    <row r="60" spans="1:6" x14ac:dyDescent="0.2">
      <c r="A60" s="15">
        <v>52</v>
      </c>
      <c r="B60" s="16">
        <v>16.239999999999998</v>
      </c>
      <c r="C60" s="16">
        <v>2.93</v>
      </c>
      <c r="D60" s="16">
        <v>3.46</v>
      </c>
      <c r="E60" s="16">
        <v>11.46</v>
      </c>
      <c r="F60" s="16">
        <v>12.89</v>
      </c>
    </row>
    <row r="61" spans="1:6" x14ac:dyDescent="0.2">
      <c r="A61" s="15">
        <v>53</v>
      </c>
      <c r="B61" s="16">
        <v>16.61</v>
      </c>
      <c r="C61" s="16">
        <v>2.98</v>
      </c>
      <c r="D61" s="16">
        <v>3.47</v>
      </c>
      <c r="E61" s="16">
        <v>11.79</v>
      </c>
      <c r="F61" s="16">
        <v>12.97</v>
      </c>
    </row>
    <row r="62" spans="1:6" x14ac:dyDescent="0.2">
      <c r="A62" s="15">
        <v>54</v>
      </c>
      <c r="B62" s="16">
        <v>17</v>
      </c>
      <c r="C62" s="16">
        <v>3.02</v>
      </c>
      <c r="D62" s="16">
        <v>3.49</v>
      </c>
      <c r="E62" s="16">
        <v>12.13</v>
      </c>
      <c r="F62" s="16">
        <v>13.05</v>
      </c>
    </row>
    <row r="63" spans="1:6" x14ac:dyDescent="0.2">
      <c r="A63" s="15">
        <v>55</v>
      </c>
      <c r="B63" s="16">
        <v>17.399999999999999</v>
      </c>
      <c r="C63" s="16">
        <v>3.06</v>
      </c>
      <c r="D63" s="16">
        <v>3.5</v>
      </c>
      <c r="E63" s="16">
        <v>12.48</v>
      </c>
      <c r="F63" s="16">
        <v>13.13</v>
      </c>
    </row>
    <row r="64" spans="1:6" x14ac:dyDescent="0.2">
      <c r="A64" s="15">
        <v>56</v>
      </c>
      <c r="B64" s="16">
        <v>17.809999999999999</v>
      </c>
      <c r="C64" s="16">
        <v>3.11</v>
      </c>
      <c r="D64" s="16">
        <v>3.52</v>
      </c>
      <c r="E64" s="16">
        <v>12.84</v>
      </c>
      <c r="F64" s="16">
        <v>13.21</v>
      </c>
    </row>
    <row r="65" spans="1:6" x14ac:dyDescent="0.2">
      <c r="A65" s="15">
        <v>57</v>
      </c>
      <c r="B65" s="16">
        <v>18.239999999999998</v>
      </c>
      <c r="C65" s="16">
        <v>3.15</v>
      </c>
      <c r="D65" s="16">
        <v>3.54</v>
      </c>
      <c r="E65" s="16">
        <v>13.22</v>
      </c>
      <c r="F65" s="16">
        <v>13.3</v>
      </c>
    </row>
    <row r="66" spans="1:6" x14ac:dyDescent="0.2">
      <c r="A66" s="15">
        <v>58</v>
      </c>
      <c r="B66" s="16">
        <v>18.68</v>
      </c>
      <c r="C66" s="16">
        <v>3.18</v>
      </c>
      <c r="D66" s="16">
        <v>3.56</v>
      </c>
      <c r="E66" s="16">
        <v>13.62</v>
      </c>
      <c r="F66" s="16">
        <v>13.39</v>
      </c>
    </row>
    <row r="67" spans="1:6" x14ac:dyDescent="0.2">
      <c r="A67" s="15">
        <v>59</v>
      </c>
      <c r="B67" s="16">
        <v>19.149999999999999</v>
      </c>
      <c r="C67" s="16">
        <v>3.21</v>
      </c>
      <c r="D67" s="16">
        <v>3.58</v>
      </c>
      <c r="E67" s="16">
        <v>14.03</v>
      </c>
      <c r="F67" s="16">
        <v>13.48</v>
      </c>
    </row>
  </sheetData>
  <sheetProtection algorithmName="SHA-512" hashValue="Apwyo3pOCu7Kk/SVJ5xl5j5GBpvOgxI+ec9dsz3zWnaTPy2xcSy/CrBqIjDBAbv4kGr/fbK6plSWcTl3kwTgFw==" saltValue="QIqUsmlTn8W0NEaaDp7t0w==" spinCount="100000" sheet="1" objects="1" scenarios="1"/>
  <mergeCells count="2">
    <mergeCell ref="B17:F17"/>
    <mergeCell ref="B20:F20"/>
  </mergeCells>
  <conditionalFormatting sqref="A25:A67">
    <cfRule type="expression" dxfId="89" priority="1" stopIfTrue="1">
      <formula>MOD(ROW(),2)=0</formula>
    </cfRule>
    <cfRule type="expression" dxfId="88" priority="2" stopIfTrue="1">
      <formula>MOD(ROW(),2)&lt;&gt;0</formula>
    </cfRule>
  </conditionalFormatting>
  <conditionalFormatting sqref="B25:F67 B17">
    <cfRule type="expression" dxfId="87" priority="3" stopIfTrue="1">
      <formula>MOD(ROW(),2)=0</formula>
    </cfRule>
    <cfRule type="expression" dxfId="86" priority="4" stopIfTrue="1">
      <formula>MOD(ROW(),2)&lt;&gt;0</formula>
    </cfRule>
  </conditionalFormatting>
  <conditionalFormatting sqref="A6:A20">
    <cfRule type="expression" dxfId="85" priority="5" stopIfTrue="1">
      <formula>MOD(ROW(),2)=0</formula>
    </cfRule>
    <cfRule type="expression" dxfId="84" priority="6" stopIfTrue="1">
      <formula>MOD(ROW(),2)&lt;&gt;0</formula>
    </cfRule>
  </conditionalFormatting>
  <conditionalFormatting sqref="B6:F16 B18:F19 B20">
    <cfRule type="expression" dxfId="83" priority="7" stopIfTrue="1">
      <formula>MOD(ROW(),2)=0</formula>
    </cfRule>
    <cfRule type="expression" dxfId="82" priority="8" stopIfTrue="1">
      <formula>MOD(ROW(),2)&lt;&gt;0</formula>
    </cfRule>
  </conditionalFormatting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zoomScaleNormal="100" workbookViewId="0">
      <selection activeCell="H20" sqref="H20"/>
    </sheetView>
  </sheetViews>
  <sheetFormatPr defaultColWidth="10" defaultRowHeight="12.75" x14ac:dyDescent="0.2"/>
  <cols>
    <col min="1" max="1" width="31.7109375" style="3" customWidth="1"/>
    <col min="2" max="6" width="22.7109375" style="3" customWidth="1"/>
    <col min="7" max="16384" width="10" style="3"/>
  </cols>
  <sheetData>
    <row r="1" spans="1:9" ht="20.25" x14ac:dyDescent="0.3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5.75" x14ac:dyDescent="0.25">
      <c r="A2" s="4" t="str">
        <f>IF(title="&gt; Enter workbook title here","Enter workbook title in Cover sheet",title)</f>
        <v>Fire England - Consolidated Factor Spreadsheet</v>
      </c>
      <c r="B2" s="5"/>
      <c r="C2" s="5"/>
      <c r="D2" s="5"/>
      <c r="E2" s="5"/>
      <c r="F2" s="5"/>
      <c r="G2" s="5"/>
      <c r="H2" s="5"/>
      <c r="I2" s="5"/>
    </row>
    <row r="3" spans="1:9" ht="15.75" x14ac:dyDescent="0.25">
      <c r="A3" s="6" t="str">
        <f>TABLE_FACTOR_TYPE&amp;" - x-"&amp;TABLE_SERIES_NUMBER</f>
        <v>CETV - x-202</v>
      </c>
      <c r="B3" s="5"/>
      <c r="C3" s="5"/>
      <c r="D3" s="5"/>
      <c r="E3" s="5"/>
      <c r="F3" s="5"/>
      <c r="G3" s="5"/>
      <c r="H3" s="5"/>
      <c r="I3" s="5"/>
    </row>
    <row r="4" spans="1:9" x14ac:dyDescent="0.2">
      <c r="A4" s="7" t="str">
        <f ca="1">CELL("filename",A1)</f>
        <v>V:\LGA\Pensions\Team\Firefighters\Fire Circulars and GAD Guidance\GAD Guidance\2018\[FPS1992CETV.xlsx]x-202</v>
      </c>
    </row>
    <row r="6" spans="1:9" x14ac:dyDescent="0.2">
      <c r="A6" s="8" t="s">
        <v>1</v>
      </c>
      <c r="B6" s="9" t="s">
        <v>2</v>
      </c>
      <c r="C6" s="9"/>
      <c r="D6" s="9"/>
      <c r="E6" s="9"/>
      <c r="F6" s="9"/>
    </row>
    <row r="7" spans="1:9" x14ac:dyDescent="0.2">
      <c r="A7" s="10" t="s">
        <v>3</v>
      </c>
      <c r="B7" s="11" t="s">
        <v>4</v>
      </c>
      <c r="C7" s="11"/>
      <c r="D7" s="11"/>
      <c r="E7" s="11"/>
      <c r="F7" s="11"/>
    </row>
    <row r="8" spans="1:9" x14ac:dyDescent="0.2">
      <c r="A8" s="10" t="s">
        <v>5</v>
      </c>
      <c r="B8" s="11">
        <v>1992</v>
      </c>
      <c r="C8" s="11"/>
      <c r="D8" s="11"/>
      <c r="E8" s="11"/>
      <c r="F8" s="11"/>
    </row>
    <row r="9" spans="1:9" x14ac:dyDescent="0.2">
      <c r="A9" s="10" t="s">
        <v>6</v>
      </c>
      <c r="B9" s="11" t="s">
        <v>7</v>
      </c>
      <c r="C9" s="11"/>
      <c r="D9" s="11"/>
      <c r="E9" s="11"/>
      <c r="F9" s="11"/>
    </row>
    <row r="10" spans="1:9" x14ac:dyDescent="0.2">
      <c r="A10" s="10" t="s">
        <v>8</v>
      </c>
      <c r="B10" s="11" t="s">
        <v>9</v>
      </c>
      <c r="C10" s="11"/>
      <c r="D10" s="11"/>
      <c r="E10" s="11"/>
      <c r="F10" s="11"/>
    </row>
    <row r="11" spans="1:9" x14ac:dyDescent="0.2">
      <c r="A11" s="10" t="s">
        <v>10</v>
      </c>
      <c r="B11" s="11" t="s">
        <v>32</v>
      </c>
      <c r="C11" s="11"/>
      <c r="D11" s="11"/>
      <c r="E11" s="11"/>
      <c r="F11" s="11"/>
    </row>
    <row r="12" spans="1:9" x14ac:dyDescent="0.2">
      <c r="A12" s="10" t="s">
        <v>12</v>
      </c>
      <c r="B12" s="11" t="s">
        <v>13</v>
      </c>
      <c r="C12" s="11"/>
      <c r="D12" s="11"/>
      <c r="E12" s="11"/>
      <c r="F12" s="11"/>
    </row>
    <row r="13" spans="1:9" hidden="1" x14ac:dyDescent="0.2">
      <c r="A13" s="10" t="s">
        <v>14</v>
      </c>
      <c r="B13" s="11">
        <v>2</v>
      </c>
      <c r="C13" s="11"/>
      <c r="D13" s="11"/>
      <c r="E13" s="11"/>
      <c r="F13" s="11"/>
    </row>
    <row r="14" spans="1:9" hidden="1" x14ac:dyDescent="0.2">
      <c r="A14" s="10" t="s">
        <v>15</v>
      </c>
      <c r="B14" s="11">
        <v>202</v>
      </c>
      <c r="C14" s="11"/>
      <c r="D14" s="11"/>
      <c r="E14" s="11"/>
      <c r="F14" s="11"/>
    </row>
    <row r="15" spans="1:9" x14ac:dyDescent="0.2">
      <c r="A15" s="10" t="s">
        <v>16</v>
      </c>
      <c r="B15" s="11" t="s">
        <v>33</v>
      </c>
      <c r="C15" s="11"/>
      <c r="D15" s="11"/>
      <c r="E15" s="11"/>
      <c r="F15" s="11"/>
    </row>
    <row r="16" spans="1:9" x14ac:dyDescent="0.2">
      <c r="A16" s="10" t="s">
        <v>18</v>
      </c>
      <c r="B16" s="11" t="s">
        <v>34</v>
      </c>
      <c r="C16" s="11"/>
      <c r="D16" s="11"/>
      <c r="E16" s="11"/>
      <c r="F16" s="11"/>
    </row>
    <row r="17" spans="1:6" x14ac:dyDescent="0.2">
      <c r="A17" s="10" t="s">
        <v>20</v>
      </c>
      <c r="B17" s="17" t="s">
        <v>21</v>
      </c>
      <c r="C17" s="17"/>
      <c r="D17" s="17"/>
      <c r="E17" s="17"/>
      <c r="F17" s="17"/>
    </row>
    <row r="18" spans="1:6" x14ac:dyDescent="0.2">
      <c r="A18" s="10" t="s">
        <v>22</v>
      </c>
      <c r="B18" s="12">
        <v>43430</v>
      </c>
      <c r="C18" s="11"/>
      <c r="D18" s="11"/>
      <c r="E18" s="11"/>
      <c r="F18" s="11"/>
    </row>
    <row r="19" spans="1:6" ht="25.5" x14ac:dyDescent="0.2">
      <c r="A19" s="10" t="s">
        <v>23</v>
      </c>
      <c r="B19" s="11"/>
      <c r="C19" s="11"/>
      <c r="D19" s="11"/>
      <c r="E19" s="11"/>
      <c r="F19" s="11"/>
    </row>
    <row r="20" spans="1:6" x14ac:dyDescent="0.2">
      <c r="A20" s="10" t="s">
        <v>24</v>
      </c>
      <c r="B20" s="11" t="s">
        <v>25</v>
      </c>
      <c r="C20" s="11"/>
      <c r="D20" s="11"/>
      <c r="E20" s="11"/>
      <c r="F20" s="11"/>
    </row>
    <row r="23" spans="1:6" x14ac:dyDescent="0.2">
      <c r="A23" s="13"/>
    </row>
    <row r="25" spans="1:6" ht="38.25" x14ac:dyDescent="0.2">
      <c r="A25" s="14" t="s">
        <v>26</v>
      </c>
      <c r="B25" s="14" t="s">
        <v>27</v>
      </c>
      <c r="C25" s="14" t="s">
        <v>28</v>
      </c>
      <c r="D25" s="14" t="s">
        <v>29</v>
      </c>
      <c r="E25" s="14" t="s">
        <v>30</v>
      </c>
      <c r="F25" s="14" t="s">
        <v>31</v>
      </c>
    </row>
    <row r="26" spans="1:6" x14ac:dyDescent="0.2">
      <c r="A26" s="15">
        <v>18</v>
      </c>
      <c r="B26" s="16">
        <v>7.78</v>
      </c>
      <c r="C26" s="16">
        <v>1.4</v>
      </c>
      <c r="D26" s="16">
        <v>2.6</v>
      </c>
      <c r="E26" s="16">
        <v>4.84</v>
      </c>
      <c r="F26" s="16">
        <v>11.19</v>
      </c>
    </row>
    <row r="27" spans="1:6" x14ac:dyDescent="0.2">
      <c r="A27" s="15">
        <v>19</v>
      </c>
      <c r="B27" s="16">
        <v>7.95</v>
      </c>
      <c r="C27" s="16">
        <v>1.47</v>
      </c>
      <c r="D27" s="16">
        <v>2.61</v>
      </c>
      <c r="E27" s="16">
        <v>4.9800000000000004</v>
      </c>
      <c r="F27" s="16">
        <v>11.25</v>
      </c>
    </row>
    <row r="28" spans="1:6" x14ac:dyDescent="0.2">
      <c r="A28" s="15">
        <v>20</v>
      </c>
      <c r="B28" s="16">
        <v>8.1199999999999992</v>
      </c>
      <c r="C28" s="16">
        <v>1.51</v>
      </c>
      <c r="D28" s="16">
        <v>2.61</v>
      </c>
      <c r="E28" s="16">
        <v>5.1100000000000003</v>
      </c>
      <c r="F28" s="16">
        <v>11.32</v>
      </c>
    </row>
    <row r="29" spans="1:6" x14ac:dyDescent="0.2">
      <c r="A29" s="15">
        <v>21</v>
      </c>
      <c r="B29" s="16">
        <v>8.2899999999999991</v>
      </c>
      <c r="C29" s="16">
        <v>1.55</v>
      </c>
      <c r="D29" s="16">
        <v>2.62</v>
      </c>
      <c r="E29" s="16">
        <v>5.25</v>
      </c>
      <c r="F29" s="16">
        <v>11.39</v>
      </c>
    </row>
    <row r="30" spans="1:6" x14ac:dyDescent="0.2">
      <c r="A30" s="15">
        <v>22</v>
      </c>
      <c r="B30" s="16">
        <v>8.4700000000000006</v>
      </c>
      <c r="C30" s="16">
        <v>1.59</v>
      </c>
      <c r="D30" s="16">
        <v>2.63</v>
      </c>
      <c r="E30" s="16">
        <v>5.4</v>
      </c>
      <c r="F30" s="16">
        <v>11.46</v>
      </c>
    </row>
    <row r="31" spans="1:6" x14ac:dyDescent="0.2">
      <c r="A31" s="15">
        <v>23</v>
      </c>
      <c r="B31" s="16">
        <v>8.65</v>
      </c>
      <c r="C31" s="16">
        <v>1.62</v>
      </c>
      <c r="D31" s="16">
        <v>2.64</v>
      </c>
      <c r="E31" s="16">
        <v>5.54</v>
      </c>
      <c r="F31" s="16">
        <v>11.52</v>
      </c>
    </row>
    <row r="32" spans="1:6" x14ac:dyDescent="0.2">
      <c r="A32" s="15">
        <v>24</v>
      </c>
      <c r="B32" s="16">
        <v>8.84</v>
      </c>
      <c r="C32" s="16">
        <v>1.66</v>
      </c>
      <c r="D32" s="16">
        <v>2.64</v>
      </c>
      <c r="E32" s="16">
        <v>5.7</v>
      </c>
      <c r="F32" s="16">
        <v>11.59</v>
      </c>
    </row>
    <row r="33" spans="1:6" x14ac:dyDescent="0.2">
      <c r="A33" s="15">
        <v>25</v>
      </c>
      <c r="B33" s="16">
        <v>9.0299999999999994</v>
      </c>
      <c r="C33" s="16">
        <v>1.7</v>
      </c>
      <c r="D33" s="16">
        <v>2.65</v>
      </c>
      <c r="E33" s="16">
        <v>5.85</v>
      </c>
      <c r="F33" s="16">
        <v>11.66</v>
      </c>
    </row>
    <row r="34" spans="1:6" x14ac:dyDescent="0.2">
      <c r="A34" s="15">
        <v>26</v>
      </c>
      <c r="B34" s="16">
        <v>9.2200000000000006</v>
      </c>
      <c r="C34" s="16">
        <v>1.75</v>
      </c>
      <c r="D34" s="16">
        <v>2.66</v>
      </c>
      <c r="E34" s="16">
        <v>6.01</v>
      </c>
      <c r="F34" s="16">
        <v>11.73</v>
      </c>
    </row>
    <row r="35" spans="1:6" x14ac:dyDescent="0.2">
      <c r="A35" s="15">
        <v>27</v>
      </c>
      <c r="B35" s="16">
        <v>9.42</v>
      </c>
      <c r="C35" s="16">
        <v>1.79</v>
      </c>
      <c r="D35" s="16">
        <v>2.67</v>
      </c>
      <c r="E35" s="16">
        <v>6.18</v>
      </c>
      <c r="F35" s="16">
        <v>11.8</v>
      </c>
    </row>
    <row r="36" spans="1:6" x14ac:dyDescent="0.2">
      <c r="A36" s="15">
        <v>28</v>
      </c>
      <c r="B36" s="16">
        <v>9.6199999999999992</v>
      </c>
      <c r="C36" s="16">
        <v>1.83</v>
      </c>
      <c r="D36" s="16">
        <v>2.67</v>
      </c>
      <c r="E36" s="16">
        <v>6.35</v>
      </c>
      <c r="F36" s="16">
        <v>11.87</v>
      </c>
    </row>
    <row r="37" spans="1:6" x14ac:dyDescent="0.2">
      <c r="A37" s="15">
        <v>29</v>
      </c>
      <c r="B37" s="16">
        <v>9.83</v>
      </c>
      <c r="C37" s="16">
        <v>1.87</v>
      </c>
      <c r="D37" s="16">
        <v>2.68</v>
      </c>
      <c r="E37" s="16">
        <v>6.52</v>
      </c>
      <c r="F37" s="16">
        <v>11.94</v>
      </c>
    </row>
    <row r="38" spans="1:6" x14ac:dyDescent="0.2">
      <c r="A38" s="15">
        <v>30</v>
      </c>
      <c r="B38" s="16">
        <v>10.039999999999999</v>
      </c>
      <c r="C38" s="16">
        <v>1.91</v>
      </c>
      <c r="D38" s="16">
        <v>2.69</v>
      </c>
      <c r="E38" s="16">
        <v>6.7</v>
      </c>
      <c r="F38" s="16">
        <v>12.02</v>
      </c>
    </row>
    <row r="39" spans="1:6" x14ac:dyDescent="0.2">
      <c r="A39" s="15">
        <v>31</v>
      </c>
      <c r="B39" s="16">
        <v>10.26</v>
      </c>
      <c r="C39" s="16">
        <v>1.96</v>
      </c>
      <c r="D39" s="16">
        <v>2.7</v>
      </c>
      <c r="E39" s="16">
        <v>6.88</v>
      </c>
      <c r="F39" s="16">
        <v>12.09</v>
      </c>
    </row>
    <row r="40" spans="1:6" x14ac:dyDescent="0.2">
      <c r="A40" s="15">
        <v>32</v>
      </c>
      <c r="B40" s="16">
        <v>10.48</v>
      </c>
      <c r="C40" s="16">
        <v>2</v>
      </c>
      <c r="D40" s="16">
        <v>2.7</v>
      </c>
      <c r="E40" s="16">
        <v>7.07</v>
      </c>
      <c r="F40" s="16">
        <v>12.16</v>
      </c>
    </row>
    <row r="41" spans="1:6" x14ac:dyDescent="0.2">
      <c r="A41" s="15">
        <v>33</v>
      </c>
      <c r="B41" s="16">
        <v>10.71</v>
      </c>
      <c r="C41" s="16">
        <v>2.0499999999999998</v>
      </c>
      <c r="D41" s="16">
        <v>2.71</v>
      </c>
      <c r="E41" s="16">
        <v>7.26</v>
      </c>
      <c r="F41" s="16">
        <v>12.24</v>
      </c>
    </row>
    <row r="42" spans="1:6" x14ac:dyDescent="0.2">
      <c r="A42" s="15">
        <v>34</v>
      </c>
      <c r="B42" s="16">
        <v>10.94</v>
      </c>
      <c r="C42" s="16">
        <v>2.09</v>
      </c>
      <c r="D42" s="16">
        <v>2.72</v>
      </c>
      <c r="E42" s="16">
        <v>7.46</v>
      </c>
      <c r="F42" s="16">
        <v>12.31</v>
      </c>
    </row>
    <row r="43" spans="1:6" x14ac:dyDescent="0.2">
      <c r="A43" s="15">
        <v>35</v>
      </c>
      <c r="B43" s="16">
        <v>11.18</v>
      </c>
      <c r="C43" s="16">
        <v>2.14</v>
      </c>
      <c r="D43" s="16">
        <v>2.73</v>
      </c>
      <c r="E43" s="16">
        <v>7.67</v>
      </c>
      <c r="F43" s="16">
        <v>12.39</v>
      </c>
    </row>
    <row r="44" spans="1:6" x14ac:dyDescent="0.2">
      <c r="A44" s="15">
        <v>36</v>
      </c>
      <c r="B44" s="16">
        <v>11.42</v>
      </c>
      <c r="C44" s="16">
        <v>2.19</v>
      </c>
      <c r="D44" s="16">
        <v>2.74</v>
      </c>
      <c r="E44" s="16">
        <v>7.88</v>
      </c>
      <c r="F44" s="16">
        <v>12.46</v>
      </c>
    </row>
    <row r="45" spans="1:6" x14ac:dyDescent="0.2">
      <c r="A45" s="15">
        <v>37</v>
      </c>
      <c r="B45" s="16">
        <v>11.67</v>
      </c>
      <c r="C45" s="16">
        <v>2.23</v>
      </c>
      <c r="D45" s="16">
        <v>2.74</v>
      </c>
      <c r="E45" s="16">
        <v>8.1</v>
      </c>
      <c r="F45" s="16">
        <v>12.54</v>
      </c>
    </row>
    <row r="46" spans="1:6" x14ac:dyDescent="0.2">
      <c r="A46" s="15">
        <v>38</v>
      </c>
      <c r="B46" s="16">
        <v>11.92</v>
      </c>
      <c r="C46" s="16">
        <v>2.2799999999999998</v>
      </c>
      <c r="D46" s="16">
        <v>2.75</v>
      </c>
      <c r="E46" s="16">
        <v>8.32</v>
      </c>
      <c r="F46" s="16">
        <v>12.62</v>
      </c>
    </row>
    <row r="47" spans="1:6" x14ac:dyDescent="0.2">
      <c r="A47" s="15">
        <v>39</v>
      </c>
      <c r="B47" s="16">
        <v>12.18</v>
      </c>
      <c r="C47" s="16">
        <v>2.3199999999999998</v>
      </c>
      <c r="D47" s="16">
        <v>2.76</v>
      </c>
      <c r="E47" s="16">
        <v>8.5500000000000007</v>
      </c>
      <c r="F47" s="16">
        <v>12.7</v>
      </c>
    </row>
    <row r="48" spans="1:6" x14ac:dyDescent="0.2">
      <c r="A48" s="15">
        <v>40</v>
      </c>
      <c r="B48" s="16">
        <v>12.45</v>
      </c>
      <c r="C48" s="16">
        <v>2.37</v>
      </c>
      <c r="D48" s="16">
        <v>2.77</v>
      </c>
      <c r="E48" s="16">
        <v>8.7899999999999991</v>
      </c>
      <c r="F48" s="16">
        <v>12.78</v>
      </c>
    </row>
    <row r="49" spans="1:6" x14ac:dyDescent="0.2">
      <c r="A49" s="15">
        <v>41</v>
      </c>
      <c r="B49" s="16">
        <v>12.73</v>
      </c>
      <c r="C49" s="16">
        <v>2.42</v>
      </c>
      <c r="D49" s="16">
        <v>2.78</v>
      </c>
      <c r="E49" s="16">
        <v>9.0299999999999994</v>
      </c>
      <c r="F49" s="16">
        <v>12.86</v>
      </c>
    </row>
    <row r="50" spans="1:6" x14ac:dyDescent="0.2">
      <c r="A50" s="15">
        <v>42</v>
      </c>
      <c r="B50" s="16">
        <v>13.01</v>
      </c>
      <c r="C50" s="16">
        <v>2.46</v>
      </c>
      <c r="D50" s="16">
        <v>2.79</v>
      </c>
      <c r="E50" s="16">
        <v>9.2899999999999991</v>
      </c>
      <c r="F50" s="16">
        <v>12.95</v>
      </c>
    </row>
    <row r="51" spans="1:6" x14ac:dyDescent="0.2">
      <c r="A51" s="15">
        <v>43</v>
      </c>
      <c r="B51" s="16">
        <v>13.29</v>
      </c>
      <c r="C51" s="16">
        <v>2.5099999999999998</v>
      </c>
      <c r="D51" s="16">
        <v>2.79</v>
      </c>
      <c r="E51" s="16">
        <v>9.5399999999999991</v>
      </c>
      <c r="F51" s="16">
        <v>13.03</v>
      </c>
    </row>
    <row r="52" spans="1:6" x14ac:dyDescent="0.2">
      <c r="A52" s="15">
        <v>44</v>
      </c>
      <c r="B52" s="16">
        <v>13.59</v>
      </c>
      <c r="C52" s="16">
        <v>2.5499999999999998</v>
      </c>
      <c r="D52" s="16">
        <v>2.8</v>
      </c>
      <c r="E52" s="16">
        <v>9.81</v>
      </c>
      <c r="F52" s="16">
        <v>13.12</v>
      </c>
    </row>
    <row r="53" spans="1:6" x14ac:dyDescent="0.2">
      <c r="A53" s="15">
        <v>45</v>
      </c>
      <c r="B53" s="16">
        <v>13.89</v>
      </c>
      <c r="C53" s="16">
        <v>2.6</v>
      </c>
      <c r="D53" s="16">
        <v>2.81</v>
      </c>
      <c r="E53" s="16">
        <v>10.09</v>
      </c>
      <c r="F53" s="16">
        <v>13.2</v>
      </c>
    </row>
    <row r="54" spans="1:6" x14ac:dyDescent="0.2">
      <c r="A54" s="15">
        <v>46</v>
      </c>
      <c r="B54" s="16">
        <v>14.2</v>
      </c>
      <c r="C54" s="16">
        <v>2.65</v>
      </c>
      <c r="D54" s="16">
        <v>2.82</v>
      </c>
      <c r="E54" s="16">
        <v>10.37</v>
      </c>
      <c r="F54" s="16">
        <v>13.29</v>
      </c>
    </row>
    <row r="55" spans="1:6" x14ac:dyDescent="0.2">
      <c r="A55" s="15">
        <v>47</v>
      </c>
      <c r="B55" s="16">
        <v>14.52</v>
      </c>
      <c r="C55" s="16">
        <v>2.69</v>
      </c>
      <c r="D55" s="16">
        <v>2.83</v>
      </c>
      <c r="E55" s="16">
        <v>10.66</v>
      </c>
      <c r="F55" s="16">
        <v>13.38</v>
      </c>
    </row>
    <row r="56" spans="1:6" x14ac:dyDescent="0.2">
      <c r="A56" s="15">
        <v>48</v>
      </c>
      <c r="B56" s="16">
        <v>14.85</v>
      </c>
      <c r="C56" s="16">
        <v>2.74</v>
      </c>
      <c r="D56" s="16">
        <v>2.84</v>
      </c>
      <c r="E56" s="16">
        <v>10.96</v>
      </c>
      <c r="F56" s="16">
        <v>13.48</v>
      </c>
    </row>
    <row r="57" spans="1:6" x14ac:dyDescent="0.2">
      <c r="A57" s="15">
        <v>49</v>
      </c>
      <c r="B57" s="16">
        <v>15.18</v>
      </c>
      <c r="C57" s="16">
        <v>2.79</v>
      </c>
      <c r="D57" s="16">
        <v>2.85</v>
      </c>
      <c r="E57" s="16">
        <v>11.27</v>
      </c>
      <c r="F57" s="16">
        <v>13.57</v>
      </c>
    </row>
    <row r="58" spans="1:6" x14ac:dyDescent="0.2">
      <c r="A58" s="15">
        <v>50</v>
      </c>
      <c r="B58" s="16">
        <v>15.52</v>
      </c>
      <c r="C58" s="16">
        <v>2.84</v>
      </c>
      <c r="D58" s="16">
        <v>2.86</v>
      </c>
      <c r="E58" s="16">
        <v>11.59</v>
      </c>
      <c r="F58" s="16">
        <v>13.67</v>
      </c>
    </row>
    <row r="59" spans="1:6" x14ac:dyDescent="0.2">
      <c r="A59" s="15">
        <v>51</v>
      </c>
      <c r="B59" s="16">
        <v>15.88</v>
      </c>
      <c r="C59" s="16">
        <v>2.88</v>
      </c>
      <c r="D59" s="16">
        <v>2.87</v>
      </c>
      <c r="E59" s="16">
        <v>11.92</v>
      </c>
      <c r="F59" s="16">
        <v>13.77</v>
      </c>
    </row>
    <row r="60" spans="1:6" x14ac:dyDescent="0.2">
      <c r="A60" s="15">
        <v>52</v>
      </c>
      <c r="B60" s="16">
        <v>16.239999999999998</v>
      </c>
      <c r="C60" s="16">
        <v>2.93</v>
      </c>
      <c r="D60" s="16">
        <v>2.88</v>
      </c>
      <c r="E60" s="16">
        <v>12.27</v>
      </c>
      <c r="F60" s="16">
        <v>13.87</v>
      </c>
    </row>
    <row r="61" spans="1:6" x14ac:dyDescent="0.2">
      <c r="A61" s="15">
        <v>53</v>
      </c>
      <c r="B61" s="16">
        <v>16.61</v>
      </c>
      <c r="C61" s="16">
        <v>2.98</v>
      </c>
      <c r="D61" s="16">
        <v>2.9</v>
      </c>
      <c r="E61" s="16">
        <v>12.62</v>
      </c>
      <c r="F61" s="16">
        <v>13.98</v>
      </c>
    </row>
    <row r="62" spans="1:6" x14ac:dyDescent="0.2">
      <c r="A62" s="15">
        <v>54</v>
      </c>
      <c r="B62" s="16">
        <v>17</v>
      </c>
      <c r="C62" s="16">
        <v>3.02</v>
      </c>
      <c r="D62" s="16">
        <v>2.91</v>
      </c>
      <c r="E62" s="16">
        <v>12.99</v>
      </c>
      <c r="F62" s="16">
        <v>14.09</v>
      </c>
    </row>
    <row r="63" spans="1:6" x14ac:dyDescent="0.2">
      <c r="A63" s="15">
        <v>55</v>
      </c>
      <c r="B63" s="16">
        <v>17.399999999999999</v>
      </c>
      <c r="C63" s="16">
        <v>3.06</v>
      </c>
      <c r="D63" s="16">
        <v>2.92</v>
      </c>
      <c r="E63" s="16">
        <v>13.37</v>
      </c>
      <c r="F63" s="16">
        <v>14.2</v>
      </c>
    </row>
    <row r="64" spans="1:6" x14ac:dyDescent="0.2">
      <c r="A64" s="15">
        <v>56</v>
      </c>
      <c r="B64" s="16">
        <v>17.809999999999999</v>
      </c>
      <c r="C64" s="16">
        <v>3.11</v>
      </c>
      <c r="D64" s="16">
        <v>2.94</v>
      </c>
      <c r="E64" s="16">
        <v>13.77</v>
      </c>
      <c r="F64" s="16">
        <v>14.32</v>
      </c>
    </row>
    <row r="65" spans="1:6" x14ac:dyDescent="0.2">
      <c r="A65" s="15">
        <v>57</v>
      </c>
      <c r="B65" s="16">
        <v>18.239999999999998</v>
      </c>
      <c r="C65" s="16">
        <v>3.15</v>
      </c>
      <c r="D65" s="16">
        <v>2.95</v>
      </c>
      <c r="E65" s="16">
        <v>14.18</v>
      </c>
      <c r="F65" s="16">
        <v>14.44</v>
      </c>
    </row>
    <row r="66" spans="1:6" x14ac:dyDescent="0.2">
      <c r="A66" s="15">
        <v>58</v>
      </c>
      <c r="B66" s="16">
        <v>18.68</v>
      </c>
      <c r="C66" s="16">
        <v>3.18</v>
      </c>
      <c r="D66" s="16">
        <v>2.97</v>
      </c>
      <c r="E66" s="16">
        <v>14.61</v>
      </c>
      <c r="F66" s="16">
        <v>14.57</v>
      </c>
    </row>
    <row r="67" spans="1:6" x14ac:dyDescent="0.2">
      <c r="A67" s="15">
        <v>59</v>
      </c>
      <c r="B67" s="16">
        <v>19.149999999999999</v>
      </c>
      <c r="C67" s="16">
        <v>3.21</v>
      </c>
      <c r="D67" s="16">
        <v>3.05</v>
      </c>
      <c r="E67" s="16">
        <v>15.05</v>
      </c>
      <c r="F67" s="16">
        <v>15.02</v>
      </c>
    </row>
  </sheetData>
  <sheetProtection algorithmName="SHA-512" hashValue="mctl2o9n212Vrnc+DtzjPOy+esvQI6rJr/EfuHpWh9MR8WN2sUha4xCZF38CQGcQ5pDYTTuXbbJSmqSWJqgBXw==" saltValue="mZgOo6k6Mhr5msVFpZADrw==" spinCount="100000" sheet="1" objects="1" scenarios="1"/>
  <mergeCells count="1">
    <mergeCell ref="B17:F17"/>
  </mergeCells>
  <conditionalFormatting sqref="A25:A67">
    <cfRule type="expression" dxfId="81" priority="7" stopIfTrue="1">
      <formula>MOD(ROW(),2)=0</formula>
    </cfRule>
    <cfRule type="expression" dxfId="80" priority="8" stopIfTrue="1">
      <formula>MOD(ROW(),2)&lt;&gt;0</formula>
    </cfRule>
  </conditionalFormatting>
  <conditionalFormatting sqref="B25:F67">
    <cfRule type="expression" dxfId="79" priority="9" stopIfTrue="1">
      <formula>MOD(ROW(),2)=0</formula>
    </cfRule>
    <cfRule type="expression" dxfId="78" priority="10" stopIfTrue="1">
      <formula>MOD(ROW(),2)&lt;&gt;0</formula>
    </cfRule>
  </conditionalFormatting>
  <conditionalFormatting sqref="A6:A16 A18:A20">
    <cfRule type="expression" dxfId="77" priority="11" stopIfTrue="1">
      <formula>MOD(ROW(),2)=0</formula>
    </cfRule>
    <cfRule type="expression" dxfId="76" priority="12" stopIfTrue="1">
      <formula>MOD(ROW(),2)&lt;&gt;0</formula>
    </cfRule>
  </conditionalFormatting>
  <conditionalFormatting sqref="B6:F16 B19:F20 C18:F18">
    <cfRule type="expression" dxfId="75" priority="13" stopIfTrue="1">
      <formula>MOD(ROW(),2)=0</formula>
    </cfRule>
    <cfRule type="expression" dxfId="74" priority="14" stopIfTrue="1">
      <formula>MOD(ROW(),2)&lt;&gt;0</formula>
    </cfRule>
  </conditionalFormatting>
  <conditionalFormatting sqref="B17">
    <cfRule type="expression" dxfId="73" priority="3" stopIfTrue="1">
      <formula>MOD(ROW(),2)=0</formula>
    </cfRule>
    <cfRule type="expression" dxfId="72" priority="4" stopIfTrue="1">
      <formula>MOD(ROW(),2)&lt;&gt;0</formula>
    </cfRule>
  </conditionalFormatting>
  <conditionalFormatting sqref="A17">
    <cfRule type="expression" dxfId="71" priority="5" stopIfTrue="1">
      <formula>MOD(ROW(),2)=0</formula>
    </cfRule>
    <cfRule type="expression" dxfId="70" priority="6" stopIfTrue="1">
      <formula>MOD(ROW(),2)&lt;&gt;0</formula>
    </cfRule>
  </conditionalFormatting>
  <conditionalFormatting sqref="B18">
    <cfRule type="expression" dxfId="69" priority="1" stopIfTrue="1">
      <formula>MOD(ROW(),2)=0</formula>
    </cfRule>
    <cfRule type="expression" dxfId="68" priority="2" stopIfTrue="1">
      <formula>MOD(ROW(),2)&lt;&gt;0</formula>
    </cfRule>
  </conditionalFormatting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I64"/>
  <sheetViews>
    <sheetView workbookViewId="0">
      <selection activeCell="B19" sqref="B19"/>
    </sheetView>
  </sheetViews>
  <sheetFormatPr defaultColWidth="10" defaultRowHeight="12.75" x14ac:dyDescent="0.2"/>
  <cols>
    <col min="1" max="1" width="31.7109375" style="3" customWidth="1"/>
    <col min="2" max="6" width="22.7109375" style="3" customWidth="1"/>
    <col min="7" max="16384" width="10" style="3"/>
  </cols>
  <sheetData>
    <row r="1" spans="1:9" ht="20.25" x14ac:dyDescent="0.3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5.75" x14ac:dyDescent="0.25">
      <c r="A2" s="4" t="str">
        <f>IF(title="&gt; Enter workbook title here","Enter workbook title in Cover sheet",title)</f>
        <v>Fire England - Consolidated Factor Spreadsheet</v>
      </c>
      <c r="B2" s="5"/>
      <c r="C2" s="5"/>
      <c r="D2" s="5"/>
      <c r="E2" s="5"/>
      <c r="F2" s="5"/>
      <c r="G2" s="5"/>
      <c r="H2" s="5"/>
      <c r="I2" s="5"/>
    </row>
    <row r="3" spans="1:9" ht="15.75" x14ac:dyDescent="0.25">
      <c r="A3" s="6" t="str">
        <f>TABLE_FACTOR_TYPE&amp;" - x-"&amp;TABLE_SERIES_NUMBER</f>
        <v>Pensioner Cash Equivalent - x-301</v>
      </c>
      <c r="B3" s="5"/>
      <c r="C3" s="5"/>
      <c r="D3" s="5"/>
      <c r="E3" s="5"/>
      <c r="F3" s="5"/>
      <c r="G3" s="5"/>
      <c r="H3" s="5"/>
      <c r="I3" s="5"/>
    </row>
    <row r="4" spans="1:9" x14ac:dyDescent="0.2">
      <c r="A4" s="7" t="str">
        <f ca="1">CELL("filename",A1)</f>
        <v>V:\LGA\Pensions\Team\Firefighters\Fire Circulars and GAD Guidance\GAD Guidance\2018\[FPS1992CETV.xlsx]x-301</v>
      </c>
    </row>
    <row r="6" spans="1:9" x14ac:dyDescent="0.2">
      <c r="A6" s="8" t="s">
        <v>1</v>
      </c>
      <c r="B6" s="9" t="s">
        <v>2</v>
      </c>
      <c r="C6" s="9"/>
      <c r="D6" s="9"/>
      <c r="E6" s="9"/>
      <c r="F6" s="9"/>
    </row>
    <row r="7" spans="1:9" x14ac:dyDescent="0.2">
      <c r="A7" s="10" t="s">
        <v>3</v>
      </c>
      <c r="B7" s="11" t="s">
        <v>4</v>
      </c>
      <c r="C7" s="11"/>
      <c r="D7" s="11"/>
      <c r="E7" s="11"/>
      <c r="F7" s="11"/>
    </row>
    <row r="8" spans="1:9" x14ac:dyDescent="0.2">
      <c r="A8" s="10" t="s">
        <v>5</v>
      </c>
      <c r="B8" s="11">
        <v>1992</v>
      </c>
      <c r="C8" s="11"/>
      <c r="D8" s="11"/>
      <c r="E8" s="11"/>
      <c r="F8" s="11"/>
    </row>
    <row r="9" spans="1:9" x14ac:dyDescent="0.2">
      <c r="A9" s="10" t="s">
        <v>6</v>
      </c>
      <c r="B9" s="11" t="s">
        <v>35</v>
      </c>
      <c r="C9" s="11"/>
      <c r="D9" s="11"/>
      <c r="E9" s="11"/>
      <c r="F9" s="11"/>
    </row>
    <row r="10" spans="1:9" x14ac:dyDescent="0.2">
      <c r="A10" s="10" t="s">
        <v>8</v>
      </c>
      <c r="B10" s="11" t="s">
        <v>36</v>
      </c>
      <c r="C10" s="11"/>
      <c r="D10" s="11"/>
      <c r="E10" s="11"/>
      <c r="F10" s="11"/>
    </row>
    <row r="11" spans="1:9" x14ac:dyDescent="0.2">
      <c r="A11" s="10" t="s">
        <v>10</v>
      </c>
      <c r="B11" s="11" t="s">
        <v>11</v>
      </c>
      <c r="C11" s="11"/>
      <c r="D11" s="11"/>
      <c r="E11" s="11"/>
      <c r="F11" s="11"/>
    </row>
    <row r="12" spans="1:9" x14ac:dyDescent="0.2">
      <c r="A12" s="10" t="s">
        <v>12</v>
      </c>
      <c r="B12" s="11" t="s">
        <v>13</v>
      </c>
      <c r="C12" s="11"/>
      <c r="D12" s="11"/>
      <c r="E12" s="11"/>
      <c r="F12" s="11"/>
    </row>
    <row r="13" spans="1:9" hidden="1" x14ac:dyDescent="0.2">
      <c r="A13" s="10" t="s">
        <v>14</v>
      </c>
      <c r="B13" s="11">
        <v>2</v>
      </c>
      <c r="C13" s="11"/>
      <c r="D13" s="11"/>
      <c r="E13" s="11"/>
      <c r="F13" s="11"/>
    </row>
    <row r="14" spans="1:9" hidden="1" x14ac:dyDescent="0.2">
      <c r="A14" s="10" t="s">
        <v>15</v>
      </c>
      <c r="B14" s="11">
        <v>301</v>
      </c>
      <c r="C14" s="11"/>
      <c r="D14" s="11"/>
      <c r="E14" s="11"/>
      <c r="F14" s="11"/>
    </row>
    <row r="15" spans="1:9" x14ac:dyDescent="0.2">
      <c r="A15" s="10" t="s">
        <v>16</v>
      </c>
      <c r="B15" s="11" t="s">
        <v>37</v>
      </c>
      <c r="C15" s="11"/>
      <c r="D15" s="11"/>
      <c r="E15" s="11"/>
      <c r="F15" s="11"/>
    </row>
    <row r="16" spans="1:9" x14ac:dyDescent="0.2">
      <c r="A16" s="10" t="s">
        <v>18</v>
      </c>
      <c r="B16" s="11" t="s">
        <v>38</v>
      </c>
      <c r="C16" s="11"/>
      <c r="D16" s="11"/>
      <c r="E16" s="11"/>
      <c r="F16" s="11"/>
    </row>
    <row r="17" spans="1:6" x14ac:dyDescent="0.2">
      <c r="A17" s="10" t="s">
        <v>20</v>
      </c>
      <c r="B17" s="17" t="s">
        <v>21</v>
      </c>
      <c r="C17" s="17"/>
      <c r="D17" s="17"/>
      <c r="E17" s="17"/>
      <c r="F17" s="17"/>
    </row>
    <row r="18" spans="1:6" x14ac:dyDescent="0.2">
      <c r="A18" s="10" t="s">
        <v>22</v>
      </c>
      <c r="B18" s="12">
        <v>43430</v>
      </c>
      <c r="C18" s="11"/>
      <c r="D18" s="11"/>
      <c r="E18" s="11"/>
      <c r="F18" s="11"/>
    </row>
    <row r="19" spans="1:6" ht="25.5" x14ac:dyDescent="0.2">
      <c r="A19" s="10" t="s">
        <v>23</v>
      </c>
      <c r="B19" s="11"/>
      <c r="C19" s="11"/>
      <c r="D19" s="11"/>
      <c r="E19" s="11"/>
      <c r="F19" s="11"/>
    </row>
    <row r="20" spans="1:6" x14ac:dyDescent="0.2">
      <c r="A20" s="10" t="s">
        <v>24</v>
      </c>
      <c r="B20" s="11" t="s">
        <v>25</v>
      </c>
      <c r="C20" s="11"/>
      <c r="D20" s="11"/>
      <c r="E20" s="11"/>
      <c r="F20" s="11"/>
    </row>
    <row r="23" spans="1:6" x14ac:dyDescent="0.2">
      <c r="A23" s="13"/>
    </row>
    <row r="25" spans="1:6" ht="38.25" x14ac:dyDescent="0.2">
      <c r="A25" s="14" t="s">
        <v>26</v>
      </c>
      <c r="B25" s="14" t="s">
        <v>39</v>
      </c>
      <c r="C25" s="14" t="s">
        <v>40</v>
      </c>
      <c r="D25" s="14" t="s">
        <v>41</v>
      </c>
      <c r="E25" s="14" t="s">
        <v>29</v>
      </c>
      <c r="F25" s="14" t="s">
        <v>42</v>
      </c>
    </row>
    <row r="26" spans="1:6" x14ac:dyDescent="0.2">
      <c r="A26" s="15">
        <v>50</v>
      </c>
      <c r="B26" s="16">
        <v>23.79</v>
      </c>
      <c r="C26" s="16">
        <v>19.7</v>
      </c>
      <c r="D26" s="16">
        <v>2.77</v>
      </c>
      <c r="E26" s="16">
        <v>3.43</v>
      </c>
      <c r="F26" s="16">
        <v>10.84</v>
      </c>
    </row>
    <row r="27" spans="1:6" x14ac:dyDescent="0.2">
      <c r="A27" s="15">
        <v>51</v>
      </c>
      <c r="B27" s="16">
        <v>23.41</v>
      </c>
      <c r="C27" s="16">
        <v>20.16</v>
      </c>
      <c r="D27" s="16">
        <v>2.82</v>
      </c>
      <c r="E27" s="16">
        <v>3.44</v>
      </c>
      <c r="F27" s="16">
        <v>11.15</v>
      </c>
    </row>
    <row r="28" spans="1:6" x14ac:dyDescent="0.2">
      <c r="A28" s="15">
        <v>52</v>
      </c>
      <c r="B28" s="16">
        <v>23.02</v>
      </c>
      <c r="C28" s="16">
        <v>20.63</v>
      </c>
      <c r="D28" s="16">
        <v>2.87</v>
      </c>
      <c r="E28" s="16">
        <v>3.46</v>
      </c>
      <c r="F28" s="16">
        <v>11.46</v>
      </c>
    </row>
    <row r="29" spans="1:6" x14ac:dyDescent="0.2">
      <c r="A29" s="15">
        <v>53</v>
      </c>
      <c r="B29" s="16">
        <v>22.59</v>
      </c>
      <c r="C29" s="16">
        <v>21.12</v>
      </c>
      <c r="D29" s="16">
        <v>2.92</v>
      </c>
      <c r="E29" s="16">
        <v>3.47</v>
      </c>
      <c r="F29" s="16">
        <v>11.79</v>
      </c>
    </row>
    <row r="30" spans="1:6" x14ac:dyDescent="0.2">
      <c r="A30" s="15">
        <v>54</v>
      </c>
      <c r="B30" s="16">
        <v>22.13</v>
      </c>
      <c r="C30" s="16">
        <v>21.62</v>
      </c>
      <c r="D30" s="16">
        <v>2.98</v>
      </c>
      <c r="E30" s="16">
        <v>3.49</v>
      </c>
      <c r="F30" s="16">
        <v>12.13</v>
      </c>
    </row>
    <row r="31" spans="1:6" x14ac:dyDescent="0.2">
      <c r="A31" s="15">
        <v>55</v>
      </c>
      <c r="B31" s="16">
        <v>21.64</v>
      </c>
      <c r="C31" s="16"/>
      <c r="D31" s="16">
        <v>3.03</v>
      </c>
      <c r="E31" s="16">
        <v>3.5</v>
      </c>
      <c r="F31" s="16">
        <v>12.48</v>
      </c>
    </row>
    <row r="32" spans="1:6" x14ac:dyDescent="0.2">
      <c r="A32" s="15">
        <v>56</v>
      </c>
      <c r="B32" s="16">
        <v>21.15</v>
      </c>
      <c r="C32" s="16"/>
      <c r="D32" s="16">
        <v>3.07</v>
      </c>
      <c r="E32" s="16">
        <v>3.52</v>
      </c>
      <c r="F32" s="16">
        <v>12.84</v>
      </c>
    </row>
    <row r="33" spans="1:6" x14ac:dyDescent="0.2">
      <c r="A33" s="15">
        <v>57</v>
      </c>
      <c r="B33" s="16">
        <v>20.65</v>
      </c>
      <c r="C33" s="16"/>
      <c r="D33" s="16">
        <v>3.12</v>
      </c>
      <c r="E33" s="16">
        <v>3.54</v>
      </c>
      <c r="F33" s="16">
        <v>13.22</v>
      </c>
    </row>
    <row r="34" spans="1:6" x14ac:dyDescent="0.2">
      <c r="A34" s="15">
        <v>58</v>
      </c>
      <c r="B34" s="16">
        <v>20.149999999999999</v>
      </c>
      <c r="C34" s="16"/>
      <c r="D34" s="16">
        <v>3.17</v>
      </c>
      <c r="E34" s="16">
        <v>3.56</v>
      </c>
      <c r="F34" s="16">
        <v>13.62</v>
      </c>
    </row>
    <row r="35" spans="1:6" x14ac:dyDescent="0.2">
      <c r="A35" s="15">
        <v>59</v>
      </c>
      <c r="B35" s="16">
        <v>19.64</v>
      </c>
      <c r="C35" s="16"/>
      <c r="D35" s="16">
        <v>3.21</v>
      </c>
      <c r="E35" s="16">
        <v>3.58</v>
      </c>
      <c r="F35" s="16">
        <v>14.03</v>
      </c>
    </row>
    <row r="36" spans="1:6" x14ac:dyDescent="0.2">
      <c r="A36" s="15">
        <v>60</v>
      </c>
      <c r="B36" s="16">
        <v>19.13</v>
      </c>
      <c r="C36" s="16"/>
      <c r="D36" s="16">
        <v>3.25</v>
      </c>
      <c r="E36" s="16">
        <v>3.6</v>
      </c>
      <c r="F36" s="16">
        <v>14.46</v>
      </c>
    </row>
    <row r="37" spans="1:6" x14ac:dyDescent="0.2">
      <c r="A37" s="15">
        <v>61</v>
      </c>
      <c r="B37" s="16">
        <v>18.600000000000001</v>
      </c>
      <c r="C37" s="16"/>
      <c r="D37" s="16">
        <v>3.29</v>
      </c>
      <c r="E37" s="16">
        <v>3.63</v>
      </c>
      <c r="F37" s="16">
        <v>14.92</v>
      </c>
    </row>
    <row r="38" spans="1:6" x14ac:dyDescent="0.2">
      <c r="A38" s="15">
        <v>62</v>
      </c>
      <c r="B38" s="16">
        <v>18.07</v>
      </c>
      <c r="C38" s="16"/>
      <c r="D38" s="16">
        <v>3.33</v>
      </c>
      <c r="E38" s="16">
        <v>3.65</v>
      </c>
      <c r="F38" s="16">
        <v>15.39</v>
      </c>
    </row>
    <row r="39" spans="1:6" x14ac:dyDescent="0.2">
      <c r="A39" s="15">
        <v>63</v>
      </c>
      <c r="B39" s="16">
        <v>17.53</v>
      </c>
      <c r="C39" s="16"/>
      <c r="D39" s="16">
        <v>3.36</v>
      </c>
      <c r="E39" s="16">
        <v>3.68</v>
      </c>
      <c r="F39" s="16">
        <v>15.89</v>
      </c>
    </row>
    <row r="40" spans="1:6" x14ac:dyDescent="0.2">
      <c r="A40" s="15">
        <v>64</v>
      </c>
      <c r="B40" s="16">
        <v>16.989999999999998</v>
      </c>
      <c r="C40" s="16"/>
      <c r="D40" s="16">
        <v>3.39</v>
      </c>
      <c r="E40" s="16">
        <v>3.79</v>
      </c>
      <c r="F40" s="16">
        <v>16.420000000000002</v>
      </c>
    </row>
    <row r="41" spans="1:6" x14ac:dyDescent="0.2">
      <c r="A41" s="15">
        <v>65</v>
      </c>
      <c r="B41" s="16">
        <v>16.440000000000001</v>
      </c>
      <c r="C41" s="16"/>
      <c r="D41" s="16">
        <v>3.42</v>
      </c>
      <c r="E41" s="16">
        <v>3.8</v>
      </c>
      <c r="F41" s="16"/>
    </row>
    <row r="42" spans="1:6" x14ac:dyDescent="0.2">
      <c r="A42" s="15">
        <v>66</v>
      </c>
      <c r="B42" s="16">
        <v>15.88</v>
      </c>
      <c r="C42" s="16"/>
      <c r="D42" s="16">
        <v>3.45</v>
      </c>
      <c r="E42" s="16">
        <v>3.63</v>
      </c>
      <c r="F42" s="16"/>
    </row>
    <row r="43" spans="1:6" x14ac:dyDescent="0.2">
      <c r="A43" s="15">
        <v>67</v>
      </c>
      <c r="B43" s="16">
        <v>15.32</v>
      </c>
      <c r="C43" s="16"/>
      <c r="D43" s="16">
        <v>3.47</v>
      </c>
      <c r="E43" s="16">
        <v>3.45</v>
      </c>
      <c r="F43" s="16"/>
    </row>
    <row r="44" spans="1:6" x14ac:dyDescent="0.2">
      <c r="A44" s="15">
        <v>68</v>
      </c>
      <c r="B44" s="16">
        <v>14.76</v>
      </c>
      <c r="C44" s="16"/>
      <c r="D44" s="16">
        <v>3.49</v>
      </c>
      <c r="E44" s="16">
        <v>3.28</v>
      </c>
      <c r="F44" s="16"/>
    </row>
    <row r="45" spans="1:6" x14ac:dyDescent="0.2">
      <c r="A45" s="15">
        <v>69</v>
      </c>
      <c r="B45" s="16">
        <v>14.19</v>
      </c>
      <c r="C45" s="16"/>
      <c r="D45" s="16">
        <v>3.5</v>
      </c>
      <c r="E45" s="16">
        <v>3.1</v>
      </c>
      <c r="F45" s="16"/>
    </row>
    <row r="46" spans="1:6" x14ac:dyDescent="0.2">
      <c r="A46" s="15">
        <v>70</v>
      </c>
      <c r="B46" s="16">
        <v>13.62</v>
      </c>
      <c r="C46" s="16"/>
      <c r="D46" s="16">
        <v>3.51</v>
      </c>
      <c r="E46" s="16">
        <v>2.93</v>
      </c>
      <c r="F46" s="16"/>
    </row>
    <row r="47" spans="1:6" x14ac:dyDescent="0.2">
      <c r="A47" s="15">
        <v>71</v>
      </c>
      <c r="B47" s="16">
        <v>13.05</v>
      </c>
      <c r="C47" s="16"/>
      <c r="D47" s="16">
        <v>3.52</v>
      </c>
      <c r="E47" s="16">
        <v>2.77</v>
      </c>
      <c r="F47" s="16"/>
    </row>
    <row r="48" spans="1:6" x14ac:dyDescent="0.2">
      <c r="A48" s="15">
        <v>72</v>
      </c>
      <c r="B48" s="16">
        <v>12.47</v>
      </c>
      <c r="C48" s="16"/>
      <c r="D48" s="16">
        <v>3.51</v>
      </c>
      <c r="E48" s="16">
        <v>2.6</v>
      </c>
      <c r="F48" s="16"/>
    </row>
    <row r="49" spans="1:6" x14ac:dyDescent="0.2">
      <c r="A49" s="15">
        <v>73</v>
      </c>
      <c r="B49" s="16">
        <v>11.9</v>
      </c>
      <c r="C49" s="16"/>
      <c r="D49" s="16">
        <v>3.51</v>
      </c>
      <c r="E49" s="16">
        <v>2.44</v>
      </c>
      <c r="F49" s="16"/>
    </row>
    <row r="50" spans="1:6" x14ac:dyDescent="0.2">
      <c r="A50" s="15">
        <v>74</v>
      </c>
      <c r="B50" s="16">
        <v>11.32</v>
      </c>
      <c r="C50" s="16"/>
      <c r="D50" s="16">
        <v>3.4</v>
      </c>
      <c r="E50" s="16">
        <v>2.2799999999999998</v>
      </c>
      <c r="F50" s="16"/>
    </row>
    <row r="51" spans="1:6" x14ac:dyDescent="0.2">
      <c r="A51" s="15">
        <v>75</v>
      </c>
      <c r="B51" s="16">
        <v>10.76</v>
      </c>
      <c r="C51" s="16"/>
      <c r="D51" s="16">
        <v>3.29</v>
      </c>
      <c r="E51" s="16">
        <v>2.13</v>
      </c>
      <c r="F51" s="16"/>
    </row>
    <row r="52" spans="1:6" x14ac:dyDescent="0.2">
      <c r="A52" s="15">
        <v>76</v>
      </c>
      <c r="B52" s="16">
        <v>10.199999999999999</v>
      </c>
      <c r="C52" s="16"/>
      <c r="D52" s="16">
        <v>3.26</v>
      </c>
      <c r="E52" s="16">
        <v>2.19</v>
      </c>
      <c r="F52" s="16"/>
    </row>
    <row r="53" spans="1:6" x14ac:dyDescent="0.2">
      <c r="A53" s="15">
        <v>77</v>
      </c>
      <c r="B53" s="16">
        <v>9.64</v>
      </c>
      <c r="C53" s="16"/>
      <c r="D53" s="16">
        <v>3.22</v>
      </c>
      <c r="E53" s="16">
        <v>1.83</v>
      </c>
      <c r="F53" s="16"/>
    </row>
    <row r="54" spans="1:6" x14ac:dyDescent="0.2">
      <c r="A54" s="15">
        <v>78</v>
      </c>
      <c r="B54" s="16">
        <v>9.09</v>
      </c>
      <c r="C54" s="16"/>
      <c r="D54" s="16">
        <v>3.18</v>
      </c>
      <c r="E54" s="16">
        <v>1.68</v>
      </c>
      <c r="F54" s="16"/>
    </row>
    <row r="55" spans="1:6" x14ac:dyDescent="0.2">
      <c r="A55" s="15">
        <v>79</v>
      </c>
      <c r="B55" s="16">
        <v>8.5500000000000007</v>
      </c>
      <c r="C55" s="16"/>
      <c r="D55" s="16">
        <v>2.95</v>
      </c>
      <c r="E55" s="16">
        <v>1.54</v>
      </c>
      <c r="F55" s="16"/>
    </row>
    <row r="56" spans="1:6" x14ac:dyDescent="0.2">
      <c r="A56" s="15">
        <v>80</v>
      </c>
      <c r="B56" s="16">
        <v>8.02</v>
      </c>
      <c r="C56" s="16"/>
      <c r="D56" s="16">
        <v>2.72</v>
      </c>
      <c r="E56" s="16">
        <v>1.4</v>
      </c>
      <c r="F56" s="16"/>
    </row>
    <row r="57" spans="1:6" x14ac:dyDescent="0.2">
      <c r="A57" s="15">
        <v>81</v>
      </c>
      <c r="B57" s="16">
        <v>7.5</v>
      </c>
      <c r="C57" s="16"/>
      <c r="D57" s="16">
        <v>2.67</v>
      </c>
      <c r="E57" s="16">
        <v>1.27</v>
      </c>
      <c r="F57" s="16"/>
    </row>
    <row r="58" spans="1:6" x14ac:dyDescent="0.2">
      <c r="A58" s="15">
        <v>82</v>
      </c>
      <c r="B58" s="16">
        <v>7</v>
      </c>
      <c r="C58" s="16"/>
      <c r="D58" s="16">
        <v>2.6</v>
      </c>
      <c r="E58" s="16">
        <v>1.1399999999999999</v>
      </c>
      <c r="F58" s="16"/>
    </row>
    <row r="59" spans="1:6" x14ac:dyDescent="0.2">
      <c r="A59" s="15">
        <v>83</v>
      </c>
      <c r="B59" s="16">
        <v>6.5</v>
      </c>
      <c r="C59" s="16"/>
      <c r="D59" s="16">
        <v>2.5299999999999998</v>
      </c>
      <c r="E59" s="16">
        <v>1.02</v>
      </c>
      <c r="F59" s="16"/>
    </row>
    <row r="60" spans="1:6" x14ac:dyDescent="0.2">
      <c r="A60" s="15">
        <v>84</v>
      </c>
      <c r="B60" s="16">
        <v>6.03</v>
      </c>
      <c r="C60" s="16"/>
      <c r="D60" s="16">
        <v>2.2200000000000002</v>
      </c>
      <c r="E60" s="16">
        <v>0.91</v>
      </c>
      <c r="F60" s="16"/>
    </row>
    <row r="61" spans="1:6" x14ac:dyDescent="0.2">
      <c r="A61" s="15">
        <v>85</v>
      </c>
      <c r="B61" s="16">
        <v>5.57</v>
      </c>
      <c r="C61" s="16"/>
      <c r="D61" s="16">
        <v>1.92</v>
      </c>
      <c r="E61" s="16">
        <v>0.8</v>
      </c>
      <c r="F61" s="16"/>
    </row>
    <row r="62" spans="1:6" x14ac:dyDescent="0.2">
      <c r="A62"/>
      <c r="B62"/>
    </row>
    <row r="63" spans="1:6" x14ac:dyDescent="0.2">
      <c r="A63"/>
      <c r="B63"/>
    </row>
    <row r="64" spans="1:6" x14ac:dyDescent="0.2">
      <c r="A64"/>
      <c r="B64"/>
    </row>
  </sheetData>
  <sheetProtection algorithmName="SHA-512" hashValue="NmTk8e5LZshnRxIiBqakg3Uj4L6Bn7nPzJ2nmIDRbpF4hUiu9bYaW0vybuJvRQvIrRdna18rMdqepO3ZZW+26Q==" saltValue="tHigzwR0mWac8pmnuNFUSA==" spinCount="100000" sheet="1" objects="1" scenarios="1"/>
  <mergeCells count="1">
    <mergeCell ref="B17:F17"/>
  </mergeCells>
  <conditionalFormatting sqref="A25:A61">
    <cfRule type="expression" dxfId="67" priority="7" stopIfTrue="1">
      <formula>MOD(ROW(),2)=0</formula>
    </cfRule>
    <cfRule type="expression" dxfId="66" priority="8" stopIfTrue="1">
      <formula>MOD(ROW(),2)&lt;&gt;0</formula>
    </cfRule>
  </conditionalFormatting>
  <conditionalFormatting sqref="B25:F61">
    <cfRule type="expression" dxfId="65" priority="9" stopIfTrue="1">
      <formula>MOD(ROW(),2)=0</formula>
    </cfRule>
    <cfRule type="expression" dxfId="64" priority="10" stopIfTrue="1">
      <formula>MOD(ROW(),2)&lt;&gt;0</formula>
    </cfRule>
  </conditionalFormatting>
  <conditionalFormatting sqref="A6:A16 A18:A20">
    <cfRule type="expression" dxfId="63" priority="11" stopIfTrue="1">
      <formula>MOD(ROW(),2)=0</formula>
    </cfRule>
    <cfRule type="expression" dxfId="62" priority="12" stopIfTrue="1">
      <formula>MOD(ROW(),2)&lt;&gt;0</formula>
    </cfRule>
  </conditionalFormatting>
  <conditionalFormatting sqref="B6:F16 B19:F20 C18:F18">
    <cfRule type="expression" dxfId="61" priority="13" stopIfTrue="1">
      <formula>MOD(ROW(),2)=0</formula>
    </cfRule>
    <cfRule type="expression" dxfId="60" priority="14" stopIfTrue="1">
      <formula>MOD(ROW(),2)&lt;&gt;0</formula>
    </cfRule>
  </conditionalFormatting>
  <conditionalFormatting sqref="B17">
    <cfRule type="expression" dxfId="59" priority="3" stopIfTrue="1">
      <formula>MOD(ROW(),2)=0</formula>
    </cfRule>
    <cfRule type="expression" dxfId="58" priority="4" stopIfTrue="1">
      <formula>MOD(ROW(),2)&lt;&gt;0</formula>
    </cfRule>
  </conditionalFormatting>
  <conditionalFormatting sqref="A17">
    <cfRule type="expression" dxfId="57" priority="5" stopIfTrue="1">
      <formula>MOD(ROW(),2)=0</formula>
    </cfRule>
    <cfRule type="expression" dxfId="56" priority="6" stopIfTrue="1">
      <formula>MOD(ROW(),2)&lt;&gt;0</formula>
    </cfRule>
  </conditionalFormatting>
  <conditionalFormatting sqref="B18">
    <cfRule type="expression" dxfId="55" priority="1" stopIfTrue="1">
      <formula>MOD(ROW(),2)=0</formula>
    </cfRule>
    <cfRule type="expression" dxfId="54" priority="2" stopIfTrue="1">
      <formula>MOD(ROW(),2)&lt;&gt;0</formula>
    </cfRule>
  </conditionalFormatting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/>
  <dimension ref="A1:I64"/>
  <sheetViews>
    <sheetView zoomScaleNormal="100" workbookViewId="0">
      <selection activeCell="B19" sqref="B19"/>
    </sheetView>
  </sheetViews>
  <sheetFormatPr defaultColWidth="10" defaultRowHeight="12.75" x14ac:dyDescent="0.2"/>
  <cols>
    <col min="1" max="1" width="31.7109375" style="3" customWidth="1"/>
    <col min="2" max="6" width="22.7109375" style="3" customWidth="1"/>
    <col min="7" max="16384" width="10" style="3"/>
  </cols>
  <sheetData>
    <row r="1" spans="1:9" ht="20.25" x14ac:dyDescent="0.3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5.75" x14ac:dyDescent="0.25">
      <c r="A2" s="4" t="str">
        <f>IF(title="&gt; Enter workbook title here","Enter workbook title in Cover sheet",title)</f>
        <v>Fire England - Consolidated Factor Spreadsheet</v>
      </c>
      <c r="B2" s="5"/>
      <c r="C2" s="5"/>
      <c r="D2" s="5"/>
      <c r="E2" s="5"/>
      <c r="F2" s="5"/>
      <c r="G2" s="5"/>
      <c r="H2" s="5"/>
      <c r="I2" s="5"/>
    </row>
    <row r="3" spans="1:9" ht="15.75" x14ac:dyDescent="0.25">
      <c r="A3" s="6" t="str">
        <f>TABLE_FACTOR_TYPE&amp;" - x-"&amp;TABLE_SERIES_NUMBER</f>
        <v>Pensioner Cash Equivalent - x-302</v>
      </c>
      <c r="B3" s="5"/>
      <c r="C3" s="5"/>
      <c r="D3" s="5"/>
      <c r="E3" s="5"/>
      <c r="F3" s="5"/>
      <c r="G3" s="5"/>
      <c r="H3" s="5"/>
      <c r="I3" s="5"/>
    </row>
    <row r="4" spans="1:9" x14ac:dyDescent="0.2">
      <c r="A4" s="7" t="str">
        <f ca="1">CELL("filename",A1)</f>
        <v>V:\LGA\Pensions\Team\Firefighters\Fire Circulars and GAD Guidance\GAD Guidance\2018\[FPS1992CETV.xlsx]x-302</v>
      </c>
    </row>
    <row r="6" spans="1:9" x14ac:dyDescent="0.2">
      <c r="A6" s="8" t="s">
        <v>1</v>
      </c>
      <c r="B6" s="9" t="s">
        <v>2</v>
      </c>
      <c r="C6" s="9"/>
      <c r="D6" s="9"/>
      <c r="E6" s="9"/>
      <c r="F6" s="9"/>
    </row>
    <row r="7" spans="1:9" x14ac:dyDescent="0.2">
      <c r="A7" s="10" t="s">
        <v>3</v>
      </c>
      <c r="B7" s="11" t="s">
        <v>4</v>
      </c>
      <c r="C7" s="11"/>
      <c r="D7" s="11"/>
      <c r="E7" s="11"/>
      <c r="F7" s="11"/>
    </row>
    <row r="8" spans="1:9" x14ac:dyDescent="0.2">
      <c r="A8" s="10" t="s">
        <v>5</v>
      </c>
      <c r="B8" s="11">
        <v>1992</v>
      </c>
      <c r="C8" s="11"/>
      <c r="D8" s="11"/>
      <c r="E8" s="11"/>
      <c r="F8" s="11"/>
    </row>
    <row r="9" spans="1:9" x14ac:dyDescent="0.2">
      <c r="A9" s="10" t="s">
        <v>6</v>
      </c>
      <c r="B9" s="11" t="s">
        <v>35</v>
      </c>
      <c r="C9" s="11"/>
      <c r="D9" s="11"/>
      <c r="E9" s="11"/>
      <c r="F9" s="11"/>
    </row>
    <row r="10" spans="1:9" x14ac:dyDescent="0.2">
      <c r="A10" s="10" t="s">
        <v>8</v>
      </c>
      <c r="B10" s="11" t="s">
        <v>36</v>
      </c>
      <c r="C10" s="11"/>
      <c r="D10" s="11"/>
      <c r="E10" s="11"/>
      <c r="F10" s="11"/>
    </row>
    <row r="11" spans="1:9" x14ac:dyDescent="0.2">
      <c r="A11" s="10" t="s">
        <v>10</v>
      </c>
      <c r="B11" s="11" t="s">
        <v>32</v>
      </c>
      <c r="C11" s="11"/>
      <c r="D11" s="11"/>
      <c r="E11" s="11"/>
      <c r="F11" s="11"/>
    </row>
    <row r="12" spans="1:9" x14ac:dyDescent="0.2">
      <c r="A12" s="10" t="s">
        <v>12</v>
      </c>
      <c r="B12" s="11" t="s">
        <v>13</v>
      </c>
      <c r="C12" s="11"/>
      <c r="D12" s="11"/>
      <c r="E12" s="11"/>
      <c r="F12" s="11"/>
    </row>
    <row r="13" spans="1:9" hidden="1" x14ac:dyDescent="0.2">
      <c r="A13" s="10" t="s">
        <v>14</v>
      </c>
      <c r="B13" s="11">
        <v>2</v>
      </c>
      <c r="C13" s="11"/>
      <c r="D13" s="11"/>
      <c r="E13" s="11"/>
      <c r="F13" s="11"/>
    </row>
    <row r="14" spans="1:9" hidden="1" x14ac:dyDescent="0.2">
      <c r="A14" s="10" t="s">
        <v>15</v>
      </c>
      <c r="B14" s="11">
        <v>302</v>
      </c>
      <c r="C14" s="11"/>
      <c r="D14" s="11"/>
      <c r="E14" s="11"/>
      <c r="F14" s="11"/>
    </row>
    <row r="15" spans="1:9" x14ac:dyDescent="0.2">
      <c r="A15" s="10" t="s">
        <v>16</v>
      </c>
      <c r="B15" s="11" t="s">
        <v>43</v>
      </c>
      <c r="C15" s="11"/>
      <c r="D15" s="11"/>
      <c r="E15" s="11"/>
      <c r="F15" s="11"/>
    </row>
    <row r="16" spans="1:9" x14ac:dyDescent="0.2">
      <c r="A16" s="10" t="s">
        <v>18</v>
      </c>
      <c r="B16" s="11" t="s">
        <v>44</v>
      </c>
      <c r="C16" s="11"/>
      <c r="D16" s="11"/>
      <c r="E16" s="11"/>
      <c r="F16" s="11"/>
    </row>
    <row r="17" spans="1:6" x14ac:dyDescent="0.2">
      <c r="A17" s="10" t="s">
        <v>20</v>
      </c>
      <c r="B17" s="17" t="s">
        <v>21</v>
      </c>
      <c r="C17" s="17"/>
      <c r="D17" s="17"/>
      <c r="E17" s="17"/>
      <c r="F17" s="17"/>
    </row>
    <row r="18" spans="1:6" x14ac:dyDescent="0.2">
      <c r="A18" s="10" t="s">
        <v>22</v>
      </c>
      <c r="B18" s="12">
        <v>43430</v>
      </c>
      <c r="C18" s="11"/>
      <c r="D18" s="11"/>
      <c r="E18" s="11"/>
      <c r="F18" s="11"/>
    </row>
    <row r="19" spans="1:6" ht="25.5" x14ac:dyDescent="0.2">
      <c r="A19" s="10" t="s">
        <v>23</v>
      </c>
      <c r="B19" s="11"/>
      <c r="C19" s="11"/>
      <c r="D19" s="11"/>
      <c r="E19" s="11"/>
      <c r="F19" s="11"/>
    </row>
    <row r="20" spans="1:6" x14ac:dyDescent="0.2">
      <c r="A20" s="10" t="s">
        <v>24</v>
      </c>
      <c r="B20" s="11" t="s">
        <v>25</v>
      </c>
      <c r="C20" s="11"/>
      <c r="D20" s="11"/>
      <c r="E20" s="11"/>
      <c r="F20" s="11"/>
    </row>
    <row r="23" spans="1:6" x14ac:dyDescent="0.2">
      <c r="A23" s="13"/>
    </row>
    <row r="25" spans="1:6" ht="38.25" x14ac:dyDescent="0.2">
      <c r="A25" s="14" t="s">
        <v>26</v>
      </c>
      <c r="B25" s="14" t="s">
        <v>39</v>
      </c>
      <c r="C25" s="14" t="s">
        <v>40</v>
      </c>
      <c r="D25" s="14" t="s">
        <v>41</v>
      </c>
      <c r="E25" s="14" t="s">
        <v>29</v>
      </c>
      <c r="F25" s="14" t="s">
        <v>42</v>
      </c>
    </row>
    <row r="26" spans="1:6" x14ac:dyDescent="0.2">
      <c r="A26" s="15">
        <v>50</v>
      </c>
      <c r="B26" s="16">
        <v>23.79</v>
      </c>
      <c r="C26" s="16">
        <v>19.7</v>
      </c>
      <c r="D26" s="16">
        <v>2.77</v>
      </c>
      <c r="E26" s="16">
        <v>2.86</v>
      </c>
      <c r="F26" s="16">
        <v>11.59</v>
      </c>
    </row>
    <row r="27" spans="1:6" x14ac:dyDescent="0.2">
      <c r="A27" s="15">
        <v>51</v>
      </c>
      <c r="B27" s="16">
        <v>23.41</v>
      </c>
      <c r="C27" s="16">
        <v>20.16</v>
      </c>
      <c r="D27" s="16">
        <v>2.82</v>
      </c>
      <c r="E27" s="16">
        <v>2.87</v>
      </c>
      <c r="F27" s="16">
        <v>11.92</v>
      </c>
    </row>
    <row r="28" spans="1:6" x14ac:dyDescent="0.2">
      <c r="A28" s="15">
        <v>52</v>
      </c>
      <c r="B28" s="16">
        <v>23.02</v>
      </c>
      <c r="C28" s="16">
        <v>20.63</v>
      </c>
      <c r="D28" s="16">
        <v>2.87</v>
      </c>
      <c r="E28" s="16">
        <v>2.88</v>
      </c>
      <c r="F28" s="16">
        <v>12.27</v>
      </c>
    </row>
    <row r="29" spans="1:6" x14ac:dyDescent="0.2">
      <c r="A29" s="15">
        <v>53</v>
      </c>
      <c r="B29" s="16">
        <v>22.59</v>
      </c>
      <c r="C29" s="16">
        <v>21.12</v>
      </c>
      <c r="D29" s="16">
        <v>2.92</v>
      </c>
      <c r="E29" s="16">
        <v>2.9</v>
      </c>
      <c r="F29" s="16">
        <v>12.62</v>
      </c>
    </row>
    <row r="30" spans="1:6" x14ac:dyDescent="0.2">
      <c r="A30" s="15">
        <v>54</v>
      </c>
      <c r="B30" s="16">
        <v>22.13</v>
      </c>
      <c r="C30" s="16">
        <v>21.62</v>
      </c>
      <c r="D30" s="16">
        <v>2.98</v>
      </c>
      <c r="E30" s="16">
        <v>2.91</v>
      </c>
      <c r="F30" s="16">
        <v>12.99</v>
      </c>
    </row>
    <row r="31" spans="1:6" x14ac:dyDescent="0.2">
      <c r="A31" s="15">
        <v>55</v>
      </c>
      <c r="B31" s="16">
        <v>21.64</v>
      </c>
      <c r="C31" s="16"/>
      <c r="D31" s="16">
        <v>3.03</v>
      </c>
      <c r="E31" s="16">
        <v>2.92</v>
      </c>
      <c r="F31" s="16">
        <v>13.37</v>
      </c>
    </row>
    <row r="32" spans="1:6" x14ac:dyDescent="0.2">
      <c r="A32" s="15">
        <v>56</v>
      </c>
      <c r="B32" s="16">
        <v>21.15</v>
      </c>
      <c r="C32" s="16"/>
      <c r="D32" s="16">
        <v>3.07</v>
      </c>
      <c r="E32" s="16">
        <v>2.94</v>
      </c>
      <c r="F32" s="16">
        <v>13.77</v>
      </c>
    </row>
    <row r="33" spans="1:6" x14ac:dyDescent="0.2">
      <c r="A33" s="15">
        <v>57</v>
      </c>
      <c r="B33" s="16">
        <v>20.65</v>
      </c>
      <c r="C33" s="16"/>
      <c r="D33" s="16">
        <v>3.12</v>
      </c>
      <c r="E33" s="16">
        <v>2.95</v>
      </c>
      <c r="F33" s="16">
        <v>14.18</v>
      </c>
    </row>
    <row r="34" spans="1:6" x14ac:dyDescent="0.2">
      <c r="A34" s="15">
        <v>58</v>
      </c>
      <c r="B34" s="16">
        <v>20.149999999999999</v>
      </c>
      <c r="C34" s="16"/>
      <c r="D34" s="16">
        <v>3.17</v>
      </c>
      <c r="E34" s="16">
        <v>2.97</v>
      </c>
      <c r="F34" s="16">
        <v>14.61</v>
      </c>
    </row>
    <row r="35" spans="1:6" x14ac:dyDescent="0.2">
      <c r="A35" s="15">
        <v>59</v>
      </c>
      <c r="B35" s="16">
        <v>19.64</v>
      </c>
      <c r="C35" s="16"/>
      <c r="D35" s="16">
        <v>3.21</v>
      </c>
      <c r="E35" s="16">
        <v>3.05</v>
      </c>
      <c r="F35" s="16">
        <v>15.05</v>
      </c>
    </row>
    <row r="36" spans="1:6" x14ac:dyDescent="0.2">
      <c r="A36" s="15">
        <v>60</v>
      </c>
      <c r="B36" s="16">
        <v>19.13</v>
      </c>
      <c r="C36" s="16"/>
      <c r="D36" s="16">
        <v>3.25</v>
      </c>
      <c r="E36" s="16">
        <v>3.16</v>
      </c>
      <c r="F36" s="16">
        <v>15.52</v>
      </c>
    </row>
    <row r="37" spans="1:6" x14ac:dyDescent="0.2">
      <c r="A37" s="15">
        <v>61</v>
      </c>
      <c r="B37" s="16">
        <v>18.600000000000001</v>
      </c>
      <c r="C37" s="16"/>
      <c r="D37" s="16">
        <v>3.29</v>
      </c>
      <c r="E37" s="16">
        <v>3.25</v>
      </c>
      <c r="F37" s="16">
        <v>16</v>
      </c>
    </row>
    <row r="38" spans="1:6" x14ac:dyDescent="0.2">
      <c r="A38" s="15">
        <v>62</v>
      </c>
      <c r="B38" s="16">
        <v>18.07</v>
      </c>
      <c r="C38" s="16"/>
      <c r="D38" s="16">
        <v>3.33</v>
      </c>
      <c r="E38" s="16">
        <v>3.35</v>
      </c>
      <c r="F38" s="16">
        <v>16.489999999999998</v>
      </c>
    </row>
    <row r="39" spans="1:6" x14ac:dyDescent="0.2">
      <c r="A39" s="15">
        <v>63</v>
      </c>
      <c r="B39" s="16">
        <v>17.53</v>
      </c>
      <c r="C39" s="16"/>
      <c r="D39" s="16">
        <v>3.36</v>
      </c>
      <c r="E39" s="16">
        <v>3.44</v>
      </c>
      <c r="F39" s="16">
        <v>17.010000000000002</v>
      </c>
    </row>
    <row r="40" spans="1:6" x14ac:dyDescent="0.2">
      <c r="A40" s="15">
        <v>64</v>
      </c>
      <c r="B40" s="16">
        <v>16.989999999999998</v>
      </c>
      <c r="C40" s="16"/>
      <c r="D40" s="16">
        <v>3.39</v>
      </c>
      <c r="E40" s="16">
        <v>3.54</v>
      </c>
      <c r="F40" s="16">
        <v>17.55</v>
      </c>
    </row>
    <row r="41" spans="1:6" x14ac:dyDescent="0.2">
      <c r="A41" s="15">
        <v>65</v>
      </c>
      <c r="B41" s="16">
        <v>16.440000000000001</v>
      </c>
      <c r="C41" s="16"/>
      <c r="D41" s="16">
        <v>3.42</v>
      </c>
      <c r="E41" s="16">
        <v>3.51</v>
      </c>
      <c r="F41" s="16"/>
    </row>
    <row r="42" spans="1:6" x14ac:dyDescent="0.2">
      <c r="A42" s="15">
        <v>66</v>
      </c>
      <c r="B42" s="16">
        <v>15.88</v>
      </c>
      <c r="C42" s="16"/>
      <c r="D42" s="16">
        <v>3.45</v>
      </c>
      <c r="E42" s="16">
        <v>3.34</v>
      </c>
      <c r="F42" s="16"/>
    </row>
    <row r="43" spans="1:6" x14ac:dyDescent="0.2">
      <c r="A43" s="15">
        <v>67</v>
      </c>
      <c r="B43" s="16">
        <v>15.32</v>
      </c>
      <c r="C43" s="16"/>
      <c r="D43" s="16">
        <v>3.47</v>
      </c>
      <c r="E43" s="16">
        <v>3.18</v>
      </c>
      <c r="F43" s="16"/>
    </row>
    <row r="44" spans="1:6" x14ac:dyDescent="0.2">
      <c r="A44" s="15">
        <v>68</v>
      </c>
      <c r="B44" s="16">
        <v>14.76</v>
      </c>
      <c r="C44" s="16"/>
      <c r="D44" s="16">
        <v>3.49</v>
      </c>
      <c r="E44" s="16">
        <v>3.01</v>
      </c>
      <c r="F44" s="16"/>
    </row>
    <row r="45" spans="1:6" x14ac:dyDescent="0.2">
      <c r="A45" s="15">
        <v>69</v>
      </c>
      <c r="B45" s="16">
        <v>14.19</v>
      </c>
      <c r="C45" s="16"/>
      <c r="D45" s="16">
        <v>3.5</v>
      </c>
      <c r="E45" s="16">
        <v>2.85</v>
      </c>
      <c r="F45" s="16"/>
    </row>
    <row r="46" spans="1:6" x14ac:dyDescent="0.2">
      <c r="A46" s="15">
        <v>70</v>
      </c>
      <c r="B46" s="16">
        <v>13.62</v>
      </c>
      <c r="C46" s="16"/>
      <c r="D46" s="16">
        <v>3.51</v>
      </c>
      <c r="E46" s="16">
        <v>2.68</v>
      </c>
      <c r="F46" s="16"/>
    </row>
    <row r="47" spans="1:6" x14ac:dyDescent="0.2">
      <c r="A47" s="15">
        <v>71</v>
      </c>
      <c r="B47" s="16">
        <v>13.05</v>
      </c>
      <c r="C47" s="16"/>
      <c r="D47" s="16">
        <v>3.52</v>
      </c>
      <c r="E47" s="16">
        <v>2.5299999999999998</v>
      </c>
      <c r="F47" s="16"/>
    </row>
    <row r="48" spans="1:6" x14ac:dyDescent="0.2">
      <c r="A48" s="15">
        <v>72</v>
      </c>
      <c r="B48" s="16">
        <v>12.47</v>
      </c>
      <c r="C48" s="16"/>
      <c r="D48" s="16">
        <v>3.51</v>
      </c>
      <c r="E48" s="16">
        <v>2.37</v>
      </c>
      <c r="F48" s="16"/>
    </row>
    <row r="49" spans="1:6" x14ac:dyDescent="0.2">
      <c r="A49" s="15">
        <v>73</v>
      </c>
      <c r="B49" s="16">
        <v>11.9</v>
      </c>
      <c r="C49" s="16"/>
      <c r="D49" s="16">
        <v>3.51</v>
      </c>
      <c r="E49" s="16">
        <v>2.2200000000000002</v>
      </c>
      <c r="F49" s="16"/>
    </row>
    <row r="50" spans="1:6" x14ac:dyDescent="0.2">
      <c r="A50" s="15">
        <v>74</v>
      </c>
      <c r="B50" s="16">
        <v>11.32</v>
      </c>
      <c r="C50" s="16"/>
      <c r="D50" s="16">
        <v>3.4</v>
      </c>
      <c r="E50" s="16">
        <v>2.0699999999999998</v>
      </c>
      <c r="F50" s="16"/>
    </row>
    <row r="51" spans="1:6" x14ac:dyDescent="0.2">
      <c r="A51" s="15">
        <v>75</v>
      </c>
      <c r="B51" s="16">
        <v>10.76</v>
      </c>
      <c r="C51" s="16"/>
      <c r="D51" s="16">
        <v>3.29</v>
      </c>
      <c r="E51" s="16">
        <v>1.93</v>
      </c>
      <c r="F51" s="16"/>
    </row>
    <row r="52" spans="1:6" x14ac:dyDescent="0.2">
      <c r="A52" s="15">
        <v>76</v>
      </c>
      <c r="B52" s="16">
        <v>10.199999999999999</v>
      </c>
      <c r="C52" s="16"/>
      <c r="D52" s="16">
        <v>3.26</v>
      </c>
      <c r="E52" s="16">
        <v>1.79</v>
      </c>
      <c r="F52" s="16"/>
    </row>
    <row r="53" spans="1:6" x14ac:dyDescent="0.2">
      <c r="A53" s="15">
        <v>77</v>
      </c>
      <c r="B53" s="16">
        <v>9.64</v>
      </c>
      <c r="C53" s="16"/>
      <c r="D53" s="16">
        <v>3.22</v>
      </c>
      <c r="E53" s="16">
        <v>1.65</v>
      </c>
      <c r="F53" s="16"/>
    </row>
    <row r="54" spans="1:6" x14ac:dyDescent="0.2">
      <c r="A54" s="15">
        <v>78</v>
      </c>
      <c r="B54" s="16">
        <v>9.09</v>
      </c>
      <c r="C54" s="16"/>
      <c r="D54" s="16">
        <v>3.18</v>
      </c>
      <c r="E54" s="16">
        <v>1.52</v>
      </c>
      <c r="F54" s="16"/>
    </row>
    <row r="55" spans="1:6" x14ac:dyDescent="0.2">
      <c r="A55" s="15">
        <v>79</v>
      </c>
      <c r="B55" s="16">
        <v>8.5500000000000007</v>
      </c>
      <c r="C55" s="16"/>
      <c r="D55" s="16">
        <v>2.95</v>
      </c>
      <c r="E55" s="16">
        <v>1.39</v>
      </c>
      <c r="F55" s="16"/>
    </row>
    <row r="56" spans="1:6" x14ac:dyDescent="0.2">
      <c r="A56" s="15">
        <v>80</v>
      </c>
      <c r="B56" s="16">
        <v>8.02</v>
      </c>
      <c r="C56" s="16"/>
      <c r="D56" s="16">
        <v>2.72</v>
      </c>
      <c r="E56" s="16">
        <v>1.26</v>
      </c>
      <c r="F56" s="16"/>
    </row>
    <row r="57" spans="1:6" x14ac:dyDescent="0.2">
      <c r="A57" s="15">
        <v>81</v>
      </c>
      <c r="B57" s="16">
        <v>7.5</v>
      </c>
      <c r="C57" s="16"/>
      <c r="D57" s="16">
        <v>2.67</v>
      </c>
      <c r="E57" s="16">
        <v>1.1399999999999999</v>
      </c>
      <c r="F57" s="16"/>
    </row>
    <row r="58" spans="1:6" x14ac:dyDescent="0.2">
      <c r="A58" s="15">
        <v>82</v>
      </c>
      <c r="B58" s="16">
        <v>7</v>
      </c>
      <c r="C58" s="16"/>
      <c r="D58" s="16">
        <v>2.6</v>
      </c>
      <c r="E58" s="16">
        <v>1.03</v>
      </c>
      <c r="F58" s="16"/>
    </row>
    <row r="59" spans="1:6" x14ac:dyDescent="0.2">
      <c r="A59" s="15">
        <v>83</v>
      </c>
      <c r="B59" s="16">
        <v>6.5</v>
      </c>
      <c r="C59" s="16"/>
      <c r="D59" s="16">
        <v>2.5299999999999998</v>
      </c>
      <c r="E59" s="16">
        <v>0.92</v>
      </c>
      <c r="F59" s="16"/>
    </row>
    <row r="60" spans="1:6" x14ac:dyDescent="0.2">
      <c r="A60" s="15">
        <v>84</v>
      </c>
      <c r="B60" s="16">
        <v>6.03</v>
      </c>
      <c r="C60" s="16"/>
      <c r="D60" s="16">
        <v>2.2200000000000002</v>
      </c>
      <c r="E60" s="16">
        <v>0.82</v>
      </c>
      <c r="F60" s="16"/>
    </row>
    <row r="61" spans="1:6" x14ac:dyDescent="0.2">
      <c r="A61" s="15">
        <v>85</v>
      </c>
      <c r="B61" s="16">
        <v>5.57</v>
      </c>
      <c r="C61" s="16"/>
      <c r="D61" s="16">
        <v>1.92</v>
      </c>
      <c r="E61" s="16">
        <v>0.73</v>
      </c>
      <c r="F61" s="16"/>
    </row>
    <row r="62" spans="1:6" x14ac:dyDescent="0.2">
      <c r="A62"/>
      <c r="B62"/>
    </row>
    <row r="63" spans="1:6" x14ac:dyDescent="0.2">
      <c r="A63"/>
      <c r="B63"/>
    </row>
    <row r="64" spans="1:6" x14ac:dyDescent="0.2">
      <c r="A64"/>
      <c r="B64"/>
    </row>
  </sheetData>
  <sheetProtection algorithmName="SHA-512" hashValue="Ei4v/K5TI97t7q0DKlQrVX/zSl/LmEalQCmiTDNl4VwVJzbIlqgmzNziP+tU3fy0Ebt9z5Z/vfSN2720tutQEg==" saltValue="IUa9wHT0YQ4H7vNlm9ThAg==" spinCount="100000" sheet="1" objects="1" scenarios="1"/>
  <mergeCells count="1">
    <mergeCell ref="B17:F17"/>
  </mergeCells>
  <conditionalFormatting sqref="A25:A61">
    <cfRule type="expression" dxfId="53" priority="11" stopIfTrue="1">
      <formula>MOD(ROW(),2)=0</formula>
    </cfRule>
    <cfRule type="expression" dxfId="52" priority="12" stopIfTrue="1">
      <formula>MOD(ROW(),2)&lt;&gt;0</formula>
    </cfRule>
  </conditionalFormatting>
  <conditionalFormatting sqref="B25:F61">
    <cfRule type="expression" dxfId="51" priority="13" stopIfTrue="1">
      <formula>MOD(ROW(),2)=0</formula>
    </cfRule>
    <cfRule type="expression" dxfId="50" priority="14" stopIfTrue="1">
      <formula>MOD(ROW(),2)&lt;&gt;0</formula>
    </cfRule>
  </conditionalFormatting>
  <conditionalFormatting sqref="A6:A16 A18:A20">
    <cfRule type="expression" dxfId="49" priority="15" stopIfTrue="1">
      <formula>MOD(ROW(),2)=0</formula>
    </cfRule>
    <cfRule type="expression" dxfId="48" priority="16" stopIfTrue="1">
      <formula>MOD(ROW(),2)&lt;&gt;0</formula>
    </cfRule>
  </conditionalFormatting>
  <conditionalFormatting sqref="B6:F6 B10:F16 C9:F9 B8:F8 C7:F7 B19:F20 C18:F18">
    <cfRule type="expression" dxfId="47" priority="17" stopIfTrue="1">
      <formula>MOD(ROW(),2)=0</formula>
    </cfRule>
    <cfRule type="expression" dxfId="46" priority="18" stopIfTrue="1">
      <formula>MOD(ROW(),2)&lt;&gt;0</formula>
    </cfRule>
  </conditionalFormatting>
  <conditionalFormatting sqref="B9">
    <cfRule type="expression" dxfId="45" priority="9" stopIfTrue="1">
      <formula>MOD(ROW(),2)=0</formula>
    </cfRule>
    <cfRule type="expression" dxfId="44" priority="10" stopIfTrue="1">
      <formula>MOD(ROW(),2)&lt;&gt;0</formula>
    </cfRule>
  </conditionalFormatting>
  <conditionalFormatting sqref="B7">
    <cfRule type="expression" dxfId="43" priority="7" stopIfTrue="1">
      <formula>MOD(ROW(),2)=0</formula>
    </cfRule>
    <cfRule type="expression" dxfId="42" priority="8" stopIfTrue="1">
      <formula>MOD(ROW(),2)&lt;&gt;0</formula>
    </cfRule>
  </conditionalFormatting>
  <conditionalFormatting sqref="B17">
    <cfRule type="expression" dxfId="41" priority="3" stopIfTrue="1">
      <formula>MOD(ROW(),2)=0</formula>
    </cfRule>
    <cfRule type="expression" dxfId="40" priority="4" stopIfTrue="1">
      <formula>MOD(ROW(),2)&lt;&gt;0</formula>
    </cfRule>
  </conditionalFormatting>
  <conditionalFormatting sqref="A17">
    <cfRule type="expression" dxfId="39" priority="5" stopIfTrue="1">
      <formula>MOD(ROW(),2)=0</formula>
    </cfRule>
    <cfRule type="expression" dxfId="38" priority="6" stopIfTrue="1">
      <formula>MOD(ROW(),2)&lt;&gt;0</formula>
    </cfRule>
  </conditionalFormatting>
  <conditionalFormatting sqref="B18">
    <cfRule type="expression" dxfId="37" priority="1" stopIfTrue="1">
      <formula>MOD(ROW(),2)=0</formula>
    </cfRule>
    <cfRule type="expression" dxfId="36" priority="2" stopIfTrue="1">
      <formula>MOD(ROW(),2)&lt;&gt;0</formula>
    </cfRule>
  </conditionalFormatting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I91"/>
  <sheetViews>
    <sheetView workbookViewId="0">
      <selection activeCell="B19" sqref="B19"/>
    </sheetView>
  </sheetViews>
  <sheetFormatPr defaultColWidth="10" defaultRowHeight="12.75" x14ac:dyDescent="0.2"/>
  <cols>
    <col min="1" max="1" width="31.7109375" style="3" customWidth="1"/>
    <col min="2" max="5" width="22.7109375" style="3" customWidth="1"/>
    <col min="6" max="16384" width="10" style="3"/>
  </cols>
  <sheetData>
    <row r="1" spans="1:9" ht="20.25" x14ac:dyDescent="0.3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5.75" x14ac:dyDescent="0.25">
      <c r="A2" s="4" t="str">
        <f>IF(title="&gt; Enter workbook title here","Enter workbook title in Cover sheet",title)</f>
        <v>Fire England - Consolidated Factor Spreadsheet</v>
      </c>
      <c r="B2" s="5"/>
      <c r="C2" s="5"/>
      <c r="D2" s="5"/>
      <c r="E2" s="5"/>
      <c r="F2" s="5"/>
      <c r="G2" s="5"/>
      <c r="H2" s="5"/>
      <c r="I2" s="5"/>
    </row>
    <row r="3" spans="1:9" ht="15.75" x14ac:dyDescent="0.25">
      <c r="A3" s="6" t="str">
        <f>TABLE_FACTOR_TYPE&amp;" - x-"&amp;TABLE_SERIES_NUMBER</f>
        <v>Pensioner Cash Equivalent - x-303</v>
      </c>
      <c r="B3" s="5"/>
      <c r="C3" s="5"/>
      <c r="D3" s="5"/>
      <c r="E3" s="5"/>
      <c r="F3" s="5"/>
      <c r="G3" s="5"/>
      <c r="H3" s="5"/>
      <c r="I3" s="5"/>
    </row>
    <row r="4" spans="1:9" x14ac:dyDescent="0.2">
      <c r="A4" s="7" t="str">
        <f ca="1">CELL("filename",A1)</f>
        <v>V:\LGA\Pensions\Team\Firefighters\Fire Circulars and GAD Guidance\GAD Guidance\2018\[FPS1992CETV.xlsx]x-303</v>
      </c>
    </row>
    <row r="6" spans="1:9" x14ac:dyDescent="0.2">
      <c r="A6" s="8" t="s">
        <v>1</v>
      </c>
      <c r="B6" s="9" t="s">
        <v>2</v>
      </c>
      <c r="C6" s="9"/>
      <c r="D6" s="9"/>
      <c r="E6" s="9"/>
    </row>
    <row r="7" spans="1:9" x14ac:dyDescent="0.2">
      <c r="A7" s="10" t="s">
        <v>3</v>
      </c>
      <c r="B7" s="11" t="s">
        <v>4</v>
      </c>
      <c r="C7" s="11"/>
      <c r="D7" s="11"/>
      <c r="E7" s="11"/>
    </row>
    <row r="8" spans="1:9" x14ac:dyDescent="0.2">
      <c r="A8" s="10" t="s">
        <v>5</v>
      </c>
      <c r="B8" s="11">
        <v>1992</v>
      </c>
      <c r="C8" s="11"/>
      <c r="D8" s="11"/>
      <c r="E8" s="11"/>
    </row>
    <row r="9" spans="1:9" x14ac:dyDescent="0.2">
      <c r="A9" s="10" t="s">
        <v>6</v>
      </c>
      <c r="B9" s="11" t="s">
        <v>35</v>
      </c>
      <c r="C9" s="11"/>
      <c r="D9" s="11"/>
      <c r="E9" s="11"/>
    </row>
    <row r="10" spans="1:9" x14ac:dyDescent="0.2">
      <c r="A10" s="10" t="s">
        <v>8</v>
      </c>
      <c r="B10" s="11" t="s">
        <v>45</v>
      </c>
      <c r="C10" s="11"/>
      <c r="D10" s="11"/>
      <c r="E10" s="11"/>
    </row>
    <row r="11" spans="1:9" x14ac:dyDescent="0.2">
      <c r="A11" s="10" t="s">
        <v>10</v>
      </c>
      <c r="B11" s="11" t="s">
        <v>11</v>
      </c>
      <c r="C11" s="11"/>
      <c r="D11" s="11"/>
      <c r="E11" s="11"/>
    </row>
    <row r="12" spans="1:9" x14ac:dyDescent="0.2">
      <c r="A12" s="10" t="s">
        <v>12</v>
      </c>
      <c r="B12" s="11" t="s">
        <v>13</v>
      </c>
      <c r="C12" s="11"/>
      <c r="D12" s="11"/>
      <c r="E12" s="11"/>
    </row>
    <row r="13" spans="1:9" hidden="1" x14ac:dyDescent="0.2">
      <c r="A13" s="10" t="s">
        <v>14</v>
      </c>
      <c r="B13" s="11">
        <v>2</v>
      </c>
      <c r="C13" s="11"/>
      <c r="D13" s="11"/>
      <c r="E13" s="11"/>
    </row>
    <row r="14" spans="1:9" hidden="1" x14ac:dyDescent="0.2">
      <c r="A14" s="10" t="s">
        <v>15</v>
      </c>
      <c r="B14" s="11">
        <v>303</v>
      </c>
      <c r="C14" s="11"/>
      <c r="D14" s="11"/>
      <c r="E14" s="11"/>
    </row>
    <row r="15" spans="1:9" x14ac:dyDescent="0.2">
      <c r="A15" s="10" t="s">
        <v>16</v>
      </c>
      <c r="B15" s="11" t="s">
        <v>46</v>
      </c>
      <c r="C15" s="11"/>
      <c r="D15" s="11"/>
      <c r="E15" s="11"/>
    </row>
    <row r="16" spans="1:9" x14ac:dyDescent="0.2">
      <c r="A16" s="10" t="s">
        <v>18</v>
      </c>
      <c r="B16" s="11" t="s">
        <v>47</v>
      </c>
      <c r="C16" s="11"/>
      <c r="D16" s="11"/>
      <c r="E16" s="11"/>
    </row>
    <row r="17" spans="1:6" ht="12.75" customHeight="1" x14ac:dyDescent="0.2">
      <c r="A17" s="10" t="s">
        <v>20</v>
      </c>
      <c r="B17" s="17" t="s">
        <v>21</v>
      </c>
      <c r="C17" s="17"/>
      <c r="D17" s="17"/>
      <c r="E17" s="17"/>
      <c r="F17" s="18"/>
    </row>
    <row r="18" spans="1:6" x14ac:dyDescent="0.2">
      <c r="A18" s="10" t="s">
        <v>22</v>
      </c>
      <c r="B18" s="12">
        <v>43430</v>
      </c>
      <c r="C18" s="11"/>
      <c r="D18" s="11"/>
      <c r="E18" s="11"/>
    </row>
    <row r="19" spans="1:6" ht="25.5" x14ac:dyDescent="0.2">
      <c r="A19" s="10" t="s">
        <v>23</v>
      </c>
      <c r="B19" s="11"/>
      <c r="C19" s="11"/>
      <c r="D19" s="11"/>
      <c r="E19" s="11"/>
    </row>
    <row r="20" spans="1:6" x14ac:dyDescent="0.2">
      <c r="A20" s="10" t="s">
        <v>24</v>
      </c>
      <c r="B20" s="11" t="s">
        <v>25</v>
      </c>
      <c r="C20" s="11"/>
      <c r="D20" s="11"/>
      <c r="E20" s="11"/>
    </row>
    <row r="23" spans="1:6" x14ac:dyDescent="0.2">
      <c r="A23" s="13"/>
    </row>
    <row r="25" spans="1:6" ht="38.25" x14ac:dyDescent="0.2">
      <c r="A25" s="14" t="s">
        <v>26</v>
      </c>
      <c r="B25" s="14" t="s">
        <v>48</v>
      </c>
      <c r="C25" s="14" t="s">
        <v>49</v>
      </c>
      <c r="D25" s="14" t="s">
        <v>50</v>
      </c>
      <c r="E25" s="14" t="s">
        <v>42</v>
      </c>
    </row>
    <row r="26" spans="1:6" x14ac:dyDescent="0.2">
      <c r="A26" s="15">
        <v>20</v>
      </c>
      <c r="B26" s="16">
        <v>33.58</v>
      </c>
      <c r="C26" s="16">
        <v>1.45</v>
      </c>
      <c r="D26" s="16">
        <v>2.84</v>
      </c>
      <c r="E26" s="16">
        <v>4.42</v>
      </c>
    </row>
    <row r="27" spans="1:6" x14ac:dyDescent="0.2">
      <c r="A27" s="15">
        <v>21</v>
      </c>
      <c r="B27" s="16">
        <v>33.35</v>
      </c>
      <c r="C27" s="16">
        <v>1.49</v>
      </c>
      <c r="D27" s="16">
        <v>2.85</v>
      </c>
      <c r="E27" s="16">
        <v>4.54</v>
      </c>
    </row>
    <row r="28" spans="1:6" x14ac:dyDescent="0.2">
      <c r="A28" s="15">
        <v>22</v>
      </c>
      <c r="B28" s="16">
        <v>33.119999999999997</v>
      </c>
      <c r="C28" s="16">
        <v>1.52</v>
      </c>
      <c r="D28" s="16">
        <v>2.86</v>
      </c>
      <c r="E28" s="16">
        <v>4.66</v>
      </c>
    </row>
    <row r="29" spans="1:6" x14ac:dyDescent="0.2">
      <c r="A29" s="15">
        <v>23</v>
      </c>
      <c r="B29" s="16">
        <v>32.880000000000003</v>
      </c>
      <c r="C29" s="16">
        <v>1.56</v>
      </c>
      <c r="D29" s="16">
        <v>2.87</v>
      </c>
      <c r="E29" s="16">
        <v>4.79</v>
      </c>
    </row>
    <row r="30" spans="1:6" x14ac:dyDescent="0.2">
      <c r="A30" s="15">
        <v>24</v>
      </c>
      <c r="B30" s="16">
        <v>32.64</v>
      </c>
      <c r="C30" s="16">
        <v>1.6</v>
      </c>
      <c r="D30" s="16">
        <v>2.87</v>
      </c>
      <c r="E30" s="16">
        <v>4.91</v>
      </c>
    </row>
    <row r="31" spans="1:6" x14ac:dyDescent="0.2">
      <c r="A31" s="15">
        <v>25</v>
      </c>
      <c r="B31" s="16">
        <v>32.39</v>
      </c>
      <c r="C31" s="16">
        <v>1.64</v>
      </c>
      <c r="D31" s="16">
        <v>2.88</v>
      </c>
      <c r="E31" s="16">
        <v>5.04</v>
      </c>
    </row>
    <row r="32" spans="1:6" x14ac:dyDescent="0.2">
      <c r="A32" s="15">
        <v>26</v>
      </c>
      <c r="B32" s="16">
        <v>32.14</v>
      </c>
      <c r="C32" s="16">
        <v>1.67</v>
      </c>
      <c r="D32" s="16">
        <v>2.89</v>
      </c>
      <c r="E32" s="16">
        <v>5.18</v>
      </c>
    </row>
    <row r="33" spans="1:5" x14ac:dyDescent="0.2">
      <c r="A33" s="15">
        <v>27</v>
      </c>
      <c r="B33" s="16">
        <v>31.88</v>
      </c>
      <c r="C33" s="16">
        <v>1.71</v>
      </c>
      <c r="D33" s="16">
        <v>2.89</v>
      </c>
      <c r="E33" s="16">
        <v>5.32</v>
      </c>
    </row>
    <row r="34" spans="1:5" x14ac:dyDescent="0.2">
      <c r="A34" s="15">
        <v>28</v>
      </c>
      <c r="B34" s="16">
        <v>31.61</v>
      </c>
      <c r="C34" s="16">
        <v>1.75</v>
      </c>
      <c r="D34" s="16">
        <v>2.9</v>
      </c>
      <c r="E34" s="16">
        <v>5.46</v>
      </c>
    </row>
    <row r="35" spans="1:5" x14ac:dyDescent="0.2">
      <c r="A35" s="15">
        <v>29</v>
      </c>
      <c r="B35" s="16">
        <v>31.34</v>
      </c>
      <c r="C35" s="16">
        <v>1.79</v>
      </c>
      <c r="D35" s="16">
        <v>2.91</v>
      </c>
      <c r="E35" s="16">
        <v>5.6</v>
      </c>
    </row>
    <row r="36" spans="1:5" x14ac:dyDescent="0.2">
      <c r="A36" s="15">
        <v>30</v>
      </c>
      <c r="B36" s="16">
        <v>31.06</v>
      </c>
      <c r="C36" s="16">
        <v>1.84</v>
      </c>
      <c r="D36" s="16">
        <v>2.92</v>
      </c>
      <c r="E36" s="16">
        <v>5.75</v>
      </c>
    </row>
    <row r="37" spans="1:5" x14ac:dyDescent="0.2">
      <c r="A37" s="15">
        <v>31</v>
      </c>
      <c r="B37" s="16">
        <v>30.77</v>
      </c>
      <c r="C37" s="16">
        <v>1.88</v>
      </c>
      <c r="D37" s="16">
        <v>2.93</v>
      </c>
      <c r="E37" s="16">
        <v>5.91</v>
      </c>
    </row>
    <row r="38" spans="1:5" x14ac:dyDescent="0.2">
      <c r="A38" s="15">
        <v>32</v>
      </c>
      <c r="B38" s="16">
        <v>30.48</v>
      </c>
      <c r="C38" s="16">
        <v>1.92</v>
      </c>
      <c r="D38" s="16">
        <v>2.93</v>
      </c>
      <c r="E38" s="16">
        <v>6.07</v>
      </c>
    </row>
    <row r="39" spans="1:5" x14ac:dyDescent="0.2">
      <c r="A39" s="15">
        <v>33</v>
      </c>
      <c r="B39" s="16">
        <v>30.18</v>
      </c>
      <c r="C39" s="16">
        <v>1.96</v>
      </c>
      <c r="D39" s="16">
        <v>2.94</v>
      </c>
      <c r="E39" s="16">
        <v>6.23</v>
      </c>
    </row>
    <row r="40" spans="1:5" x14ac:dyDescent="0.2">
      <c r="A40" s="15">
        <v>34</v>
      </c>
      <c r="B40" s="16">
        <v>29.87</v>
      </c>
      <c r="C40" s="16">
        <v>2.0099999999999998</v>
      </c>
      <c r="D40" s="16">
        <v>2.95</v>
      </c>
      <c r="E40" s="16">
        <v>6.4</v>
      </c>
    </row>
    <row r="41" spans="1:5" x14ac:dyDescent="0.2">
      <c r="A41" s="15">
        <v>35</v>
      </c>
      <c r="B41" s="16">
        <v>29.56</v>
      </c>
      <c r="C41" s="16">
        <v>2.0499999999999998</v>
      </c>
      <c r="D41" s="16">
        <v>2.96</v>
      </c>
      <c r="E41" s="16">
        <v>6.57</v>
      </c>
    </row>
    <row r="42" spans="1:5" x14ac:dyDescent="0.2">
      <c r="A42" s="15">
        <v>36</v>
      </c>
      <c r="B42" s="16">
        <v>29.24</v>
      </c>
      <c r="C42" s="16">
        <v>2.1</v>
      </c>
      <c r="D42" s="16">
        <v>2.97</v>
      </c>
      <c r="E42" s="16">
        <v>6.75</v>
      </c>
    </row>
    <row r="43" spans="1:5" x14ac:dyDescent="0.2">
      <c r="A43" s="15">
        <v>37</v>
      </c>
      <c r="B43" s="16">
        <v>28.91</v>
      </c>
      <c r="C43" s="16">
        <v>2.14</v>
      </c>
      <c r="D43" s="16">
        <v>2.98</v>
      </c>
      <c r="E43" s="16">
        <v>6.93</v>
      </c>
    </row>
    <row r="44" spans="1:5" x14ac:dyDescent="0.2">
      <c r="A44" s="15">
        <v>38</v>
      </c>
      <c r="B44" s="16">
        <v>28.58</v>
      </c>
      <c r="C44" s="16">
        <v>2.19</v>
      </c>
      <c r="D44" s="16">
        <v>2.99</v>
      </c>
      <c r="E44" s="16">
        <v>7.12</v>
      </c>
    </row>
    <row r="45" spans="1:5" x14ac:dyDescent="0.2">
      <c r="A45" s="15">
        <v>39</v>
      </c>
      <c r="B45" s="16">
        <v>28.24</v>
      </c>
      <c r="C45" s="16">
        <v>2.23</v>
      </c>
      <c r="D45" s="16">
        <v>2.99</v>
      </c>
      <c r="E45" s="16">
        <v>7.32</v>
      </c>
    </row>
    <row r="46" spans="1:5" x14ac:dyDescent="0.2">
      <c r="A46" s="15">
        <v>40</v>
      </c>
      <c r="B46" s="16">
        <v>27.89</v>
      </c>
      <c r="C46" s="16">
        <v>2.2799999999999998</v>
      </c>
      <c r="D46" s="16">
        <v>3</v>
      </c>
      <c r="E46" s="16">
        <v>7.52</v>
      </c>
    </row>
    <row r="47" spans="1:5" x14ac:dyDescent="0.2">
      <c r="A47" s="15">
        <v>41</v>
      </c>
      <c r="B47" s="16">
        <v>27.53</v>
      </c>
      <c r="C47" s="16">
        <v>2.33</v>
      </c>
      <c r="D47" s="16">
        <v>3.01</v>
      </c>
      <c r="E47" s="16">
        <v>7.72</v>
      </c>
    </row>
    <row r="48" spans="1:5" x14ac:dyDescent="0.2">
      <c r="A48" s="15">
        <v>42</v>
      </c>
      <c r="B48" s="16">
        <v>27.17</v>
      </c>
      <c r="C48" s="16">
        <v>2.37</v>
      </c>
      <c r="D48" s="16">
        <v>3.02</v>
      </c>
      <c r="E48" s="16">
        <v>7.93</v>
      </c>
    </row>
    <row r="49" spans="1:5" x14ac:dyDescent="0.2">
      <c r="A49" s="15">
        <v>43</v>
      </c>
      <c r="B49" s="16">
        <v>26.8</v>
      </c>
      <c r="C49" s="16">
        <v>2.42</v>
      </c>
      <c r="D49" s="16">
        <v>3.03</v>
      </c>
      <c r="E49" s="16">
        <v>8.15</v>
      </c>
    </row>
    <row r="50" spans="1:5" x14ac:dyDescent="0.2">
      <c r="A50" s="15">
        <v>44</v>
      </c>
      <c r="B50" s="16">
        <v>26.42</v>
      </c>
      <c r="C50" s="16">
        <v>2.4700000000000002</v>
      </c>
      <c r="D50" s="16">
        <v>3.04</v>
      </c>
      <c r="E50" s="16">
        <v>8.3699999999999992</v>
      </c>
    </row>
    <row r="51" spans="1:5" x14ac:dyDescent="0.2">
      <c r="A51" s="15">
        <v>45</v>
      </c>
      <c r="B51" s="16">
        <v>26.03</v>
      </c>
      <c r="C51" s="16">
        <v>2.52</v>
      </c>
      <c r="D51" s="16">
        <v>3.05</v>
      </c>
      <c r="E51" s="16">
        <v>8.6</v>
      </c>
    </row>
    <row r="52" spans="1:5" x14ac:dyDescent="0.2">
      <c r="A52" s="15">
        <v>46</v>
      </c>
      <c r="B52" s="16">
        <v>25.63</v>
      </c>
      <c r="C52" s="16">
        <v>2.57</v>
      </c>
      <c r="D52" s="16">
        <v>3.06</v>
      </c>
      <c r="E52" s="16">
        <v>8.84</v>
      </c>
    </row>
    <row r="53" spans="1:5" x14ac:dyDescent="0.2">
      <c r="A53" s="15">
        <v>47</v>
      </c>
      <c r="B53" s="16">
        <v>25.22</v>
      </c>
      <c r="C53" s="16">
        <v>2.62</v>
      </c>
      <c r="D53" s="16">
        <v>3.07</v>
      </c>
      <c r="E53" s="16">
        <v>9.08</v>
      </c>
    </row>
    <row r="54" spans="1:5" x14ac:dyDescent="0.2">
      <c r="A54" s="15">
        <v>48</v>
      </c>
      <c r="B54" s="16">
        <v>24.81</v>
      </c>
      <c r="C54" s="16">
        <v>2.67</v>
      </c>
      <c r="D54" s="16">
        <v>3.08</v>
      </c>
      <c r="E54" s="16">
        <v>9.33</v>
      </c>
    </row>
    <row r="55" spans="1:5" x14ac:dyDescent="0.2">
      <c r="A55" s="15">
        <v>49</v>
      </c>
      <c r="B55" s="16">
        <v>24.38</v>
      </c>
      <c r="C55" s="16">
        <v>2.72</v>
      </c>
      <c r="D55" s="16">
        <v>3.09</v>
      </c>
      <c r="E55" s="16">
        <v>9.59</v>
      </c>
    </row>
    <row r="56" spans="1:5" x14ac:dyDescent="0.2">
      <c r="A56" s="15">
        <v>50</v>
      </c>
      <c r="B56" s="16">
        <v>23.95</v>
      </c>
      <c r="C56" s="16">
        <v>2.77</v>
      </c>
      <c r="D56" s="16">
        <v>3.1</v>
      </c>
      <c r="E56" s="16">
        <v>9.86</v>
      </c>
    </row>
    <row r="57" spans="1:5" x14ac:dyDescent="0.2">
      <c r="A57" s="15">
        <v>51</v>
      </c>
      <c r="B57" s="16">
        <v>23.5</v>
      </c>
      <c r="C57" s="16">
        <v>2.82</v>
      </c>
      <c r="D57" s="16">
        <v>3.11</v>
      </c>
      <c r="E57" s="16">
        <v>10.130000000000001</v>
      </c>
    </row>
    <row r="58" spans="1:5" x14ac:dyDescent="0.2">
      <c r="A58" s="15">
        <v>52</v>
      </c>
      <c r="B58" s="16">
        <v>23.05</v>
      </c>
      <c r="C58" s="16">
        <v>2.87</v>
      </c>
      <c r="D58" s="16">
        <v>3.13</v>
      </c>
      <c r="E58" s="16">
        <v>10.42</v>
      </c>
    </row>
    <row r="59" spans="1:5" x14ac:dyDescent="0.2">
      <c r="A59" s="15">
        <v>53</v>
      </c>
      <c r="B59" s="16">
        <v>22.59</v>
      </c>
      <c r="C59" s="16">
        <v>2.92</v>
      </c>
      <c r="D59" s="16">
        <v>3.14</v>
      </c>
      <c r="E59" s="16">
        <v>10.72</v>
      </c>
    </row>
    <row r="60" spans="1:5" x14ac:dyDescent="0.2">
      <c r="A60" s="15">
        <v>54</v>
      </c>
      <c r="B60" s="16">
        <v>22.12</v>
      </c>
      <c r="C60" s="16">
        <v>2.98</v>
      </c>
      <c r="D60" s="16">
        <v>3.15</v>
      </c>
      <c r="E60" s="16">
        <v>11.03</v>
      </c>
    </row>
    <row r="61" spans="1:5" x14ac:dyDescent="0.2">
      <c r="A61" s="15">
        <v>55</v>
      </c>
      <c r="B61" s="16">
        <v>21.64</v>
      </c>
      <c r="C61" s="16">
        <v>3.03</v>
      </c>
      <c r="D61" s="16">
        <v>3.17</v>
      </c>
      <c r="E61" s="16">
        <v>11.35</v>
      </c>
    </row>
    <row r="62" spans="1:5" x14ac:dyDescent="0.2">
      <c r="A62" s="15">
        <v>56</v>
      </c>
      <c r="B62" s="16">
        <v>21.15</v>
      </c>
      <c r="C62" s="16">
        <v>3.07</v>
      </c>
      <c r="D62" s="16">
        <v>3.19</v>
      </c>
      <c r="E62" s="16">
        <v>11.69</v>
      </c>
    </row>
    <row r="63" spans="1:5" x14ac:dyDescent="0.2">
      <c r="A63" s="15">
        <v>57</v>
      </c>
      <c r="B63" s="16">
        <v>20.65</v>
      </c>
      <c r="C63" s="16">
        <v>3.12</v>
      </c>
      <c r="D63" s="16">
        <v>3.21</v>
      </c>
      <c r="E63" s="16">
        <v>12.04</v>
      </c>
    </row>
    <row r="64" spans="1:5" x14ac:dyDescent="0.2">
      <c r="A64" s="15">
        <v>58</v>
      </c>
      <c r="B64" s="16">
        <v>20.149999999999999</v>
      </c>
      <c r="C64" s="16">
        <v>3.17</v>
      </c>
      <c r="D64" s="16">
        <v>3.23</v>
      </c>
      <c r="E64" s="16">
        <v>12.41</v>
      </c>
    </row>
    <row r="65" spans="1:5" x14ac:dyDescent="0.2">
      <c r="A65" s="15">
        <v>59</v>
      </c>
      <c r="B65" s="16">
        <v>19.64</v>
      </c>
      <c r="C65" s="16">
        <v>3.21</v>
      </c>
      <c r="D65" s="16">
        <v>3.25</v>
      </c>
      <c r="E65" s="16">
        <v>12.8</v>
      </c>
    </row>
    <row r="66" spans="1:5" x14ac:dyDescent="0.2">
      <c r="A66" s="15">
        <v>60</v>
      </c>
      <c r="B66" s="16">
        <v>19.13</v>
      </c>
      <c r="C66" s="16">
        <v>3.25</v>
      </c>
      <c r="D66" s="16">
        <v>3.27</v>
      </c>
      <c r="E66" s="16">
        <v>13.21</v>
      </c>
    </row>
    <row r="67" spans="1:5" x14ac:dyDescent="0.2">
      <c r="A67" s="15">
        <v>61</v>
      </c>
      <c r="B67" s="16">
        <v>18.600000000000001</v>
      </c>
      <c r="C67" s="16">
        <v>3.29</v>
      </c>
      <c r="D67" s="16">
        <v>3.3</v>
      </c>
      <c r="E67" s="16">
        <v>13.64</v>
      </c>
    </row>
    <row r="68" spans="1:5" x14ac:dyDescent="0.2">
      <c r="A68" s="15">
        <v>62</v>
      </c>
      <c r="B68" s="16">
        <v>18.07</v>
      </c>
      <c r="C68" s="16">
        <v>3.33</v>
      </c>
      <c r="D68" s="16">
        <v>3.33</v>
      </c>
      <c r="E68" s="16">
        <v>14.09</v>
      </c>
    </row>
    <row r="69" spans="1:5" x14ac:dyDescent="0.2">
      <c r="A69" s="15">
        <v>63</v>
      </c>
      <c r="B69" s="16">
        <v>17.53</v>
      </c>
      <c r="C69" s="16">
        <v>3.36</v>
      </c>
      <c r="D69" s="16">
        <v>3.35</v>
      </c>
      <c r="E69" s="16">
        <v>14.56</v>
      </c>
    </row>
    <row r="70" spans="1:5" x14ac:dyDescent="0.2">
      <c r="A70" s="15">
        <v>64</v>
      </c>
      <c r="B70" s="16">
        <v>16.989999999999998</v>
      </c>
      <c r="C70" s="16">
        <v>3.39</v>
      </c>
      <c r="D70" s="16">
        <v>3.46</v>
      </c>
      <c r="E70" s="16">
        <v>15.05</v>
      </c>
    </row>
    <row r="71" spans="1:5" x14ac:dyDescent="0.2">
      <c r="A71" s="15">
        <v>65</v>
      </c>
      <c r="B71" s="16">
        <v>16.440000000000001</v>
      </c>
      <c r="C71" s="16">
        <v>3.42</v>
      </c>
      <c r="D71" s="16">
        <v>3.46</v>
      </c>
      <c r="E71" s="16"/>
    </row>
    <row r="72" spans="1:5" x14ac:dyDescent="0.2">
      <c r="A72" s="15">
        <v>66</v>
      </c>
      <c r="B72" s="16">
        <v>15.88</v>
      </c>
      <c r="C72" s="16">
        <v>3.45</v>
      </c>
      <c r="D72" s="16">
        <v>3.29</v>
      </c>
      <c r="E72" s="16"/>
    </row>
    <row r="73" spans="1:5" x14ac:dyDescent="0.2">
      <c r="A73" s="15">
        <v>67</v>
      </c>
      <c r="B73" s="16">
        <v>15.32</v>
      </c>
      <c r="C73" s="16">
        <v>3.47</v>
      </c>
      <c r="D73" s="16">
        <v>3.12</v>
      </c>
      <c r="E73" s="16"/>
    </row>
    <row r="74" spans="1:5" x14ac:dyDescent="0.2">
      <c r="A74" s="15">
        <v>68</v>
      </c>
      <c r="B74" s="16">
        <v>14.76</v>
      </c>
      <c r="C74" s="16">
        <v>3.49</v>
      </c>
      <c r="D74" s="16">
        <v>2.95</v>
      </c>
      <c r="E74" s="16"/>
    </row>
    <row r="75" spans="1:5" x14ac:dyDescent="0.2">
      <c r="A75" s="15">
        <v>69</v>
      </c>
      <c r="B75" s="16">
        <v>14.19</v>
      </c>
      <c r="C75" s="16">
        <v>3.5</v>
      </c>
      <c r="D75" s="16">
        <v>2.79</v>
      </c>
      <c r="E75" s="16"/>
    </row>
    <row r="76" spans="1:5" x14ac:dyDescent="0.2">
      <c r="A76" s="15">
        <v>70</v>
      </c>
      <c r="B76" s="16">
        <v>13.62</v>
      </c>
      <c r="C76" s="16">
        <v>3.51</v>
      </c>
      <c r="D76" s="16">
        <v>2.62</v>
      </c>
      <c r="E76" s="16"/>
    </row>
    <row r="77" spans="1:5" x14ac:dyDescent="0.2">
      <c r="A77" s="15">
        <v>71</v>
      </c>
      <c r="B77" s="16">
        <v>13.05</v>
      </c>
      <c r="C77" s="16">
        <v>3.52</v>
      </c>
      <c r="D77" s="16">
        <v>2.46</v>
      </c>
      <c r="E77" s="16"/>
    </row>
    <row r="78" spans="1:5" x14ac:dyDescent="0.2">
      <c r="A78" s="15">
        <v>72</v>
      </c>
      <c r="B78" s="16">
        <v>12.47</v>
      </c>
      <c r="C78" s="16">
        <v>3.51</v>
      </c>
      <c r="D78" s="16">
        <v>2.31</v>
      </c>
      <c r="E78" s="16"/>
    </row>
    <row r="79" spans="1:5" x14ac:dyDescent="0.2">
      <c r="A79" s="15">
        <v>73</v>
      </c>
      <c r="B79" s="16">
        <v>11.9</v>
      </c>
      <c r="C79" s="16">
        <v>3.51</v>
      </c>
      <c r="D79" s="16">
        <v>2.15</v>
      </c>
      <c r="E79" s="16"/>
    </row>
    <row r="80" spans="1:5" x14ac:dyDescent="0.2">
      <c r="A80" s="15">
        <v>74</v>
      </c>
      <c r="B80" s="16">
        <v>11.32</v>
      </c>
      <c r="C80" s="16">
        <v>3.4</v>
      </c>
      <c r="D80" s="16">
        <v>2</v>
      </c>
      <c r="E80" s="16"/>
    </row>
    <row r="81" spans="1:5" x14ac:dyDescent="0.2">
      <c r="A81" s="15">
        <v>75</v>
      </c>
      <c r="B81" s="16">
        <v>10.76</v>
      </c>
      <c r="C81" s="16">
        <v>3.29</v>
      </c>
      <c r="D81" s="16">
        <v>1.85</v>
      </c>
      <c r="E81" s="16"/>
    </row>
    <row r="82" spans="1:5" x14ac:dyDescent="0.2">
      <c r="A82" s="15">
        <v>76</v>
      </c>
      <c r="B82" s="16">
        <v>10.199999999999999</v>
      </c>
      <c r="C82" s="16">
        <v>3.26</v>
      </c>
      <c r="D82" s="16">
        <v>1.71</v>
      </c>
      <c r="E82" s="16"/>
    </row>
    <row r="83" spans="1:5" x14ac:dyDescent="0.2">
      <c r="A83" s="15">
        <v>77</v>
      </c>
      <c r="B83" s="16">
        <v>9.64</v>
      </c>
      <c r="C83" s="16">
        <v>3.22</v>
      </c>
      <c r="D83" s="16">
        <v>1.57</v>
      </c>
      <c r="E83" s="16"/>
    </row>
    <row r="84" spans="1:5" x14ac:dyDescent="0.2">
      <c r="A84" s="15">
        <v>78</v>
      </c>
      <c r="B84" s="16">
        <v>9.09</v>
      </c>
      <c r="C84" s="16">
        <v>3.18</v>
      </c>
      <c r="D84" s="16">
        <v>1.43</v>
      </c>
      <c r="E84" s="16"/>
    </row>
    <row r="85" spans="1:5" x14ac:dyDescent="0.2">
      <c r="A85" s="15">
        <v>79</v>
      </c>
      <c r="B85" s="16">
        <v>8.5500000000000007</v>
      </c>
      <c r="C85" s="16">
        <v>2.95</v>
      </c>
      <c r="D85" s="16">
        <v>1.3</v>
      </c>
      <c r="E85" s="16"/>
    </row>
    <row r="86" spans="1:5" x14ac:dyDescent="0.2">
      <c r="A86" s="15">
        <v>80</v>
      </c>
      <c r="B86" s="16">
        <v>8.02</v>
      </c>
      <c r="C86" s="16">
        <v>2.72</v>
      </c>
      <c r="D86" s="16">
        <v>1.17</v>
      </c>
      <c r="E86" s="16"/>
    </row>
    <row r="87" spans="1:5" x14ac:dyDescent="0.2">
      <c r="A87" s="15">
        <v>81</v>
      </c>
      <c r="B87" s="16">
        <v>7.5</v>
      </c>
      <c r="C87" s="16">
        <v>2.67</v>
      </c>
      <c r="D87" s="16">
        <v>1.05</v>
      </c>
      <c r="E87" s="16"/>
    </row>
    <row r="88" spans="1:5" x14ac:dyDescent="0.2">
      <c r="A88" s="15">
        <v>82</v>
      </c>
      <c r="B88" s="16">
        <v>7</v>
      </c>
      <c r="C88" s="16">
        <v>2.6</v>
      </c>
      <c r="D88" s="16">
        <v>0.94</v>
      </c>
      <c r="E88" s="16"/>
    </row>
    <row r="89" spans="1:5" x14ac:dyDescent="0.2">
      <c r="A89" s="15">
        <v>83</v>
      </c>
      <c r="B89" s="16">
        <v>6.5</v>
      </c>
      <c r="C89" s="16">
        <v>2.5299999999999998</v>
      </c>
      <c r="D89" s="16">
        <v>0.84</v>
      </c>
      <c r="E89" s="16"/>
    </row>
    <row r="90" spans="1:5" x14ac:dyDescent="0.2">
      <c r="A90" s="15">
        <v>84</v>
      </c>
      <c r="B90" s="16">
        <v>6.03</v>
      </c>
      <c r="C90" s="16">
        <v>2.2200000000000002</v>
      </c>
      <c r="D90" s="16">
        <v>0.74</v>
      </c>
      <c r="E90" s="16"/>
    </row>
    <row r="91" spans="1:5" x14ac:dyDescent="0.2">
      <c r="A91" s="15">
        <v>85</v>
      </c>
      <c r="B91" s="16">
        <v>5.57</v>
      </c>
      <c r="C91" s="16">
        <v>1.92</v>
      </c>
      <c r="D91" s="16">
        <v>0.65</v>
      </c>
      <c r="E91" s="16"/>
    </row>
  </sheetData>
  <sheetProtection algorithmName="SHA-512" hashValue="j2mHmWJGvruLW2G6brQea9tFZMwl7allWzfjcpJWP+jWow/c2/1uWm3Gy0/jTH9TOnpp9gXixBJ32wPyThwuaA==" saltValue="Sm8kprS/WDD6i7rQbfPCbw==" spinCount="100000" sheet="1" objects="1" scenarios="1"/>
  <mergeCells count="1">
    <mergeCell ref="B17:E17"/>
  </mergeCells>
  <conditionalFormatting sqref="A25:A91">
    <cfRule type="expression" dxfId="35" priority="11" stopIfTrue="1">
      <formula>MOD(ROW(),2)=0</formula>
    </cfRule>
    <cfRule type="expression" dxfId="34" priority="12" stopIfTrue="1">
      <formula>MOD(ROW(),2)&lt;&gt;0</formula>
    </cfRule>
  </conditionalFormatting>
  <conditionalFormatting sqref="B25:E91">
    <cfRule type="expression" dxfId="33" priority="13" stopIfTrue="1">
      <formula>MOD(ROW(),2)=0</formula>
    </cfRule>
    <cfRule type="expression" dxfId="32" priority="14" stopIfTrue="1">
      <formula>MOD(ROW(),2)&lt;&gt;0</formula>
    </cfRule>
  </conditionalFormatting>
  <conditionalFormatting sqref="A6:A16 A18:A20">
    <cfRule type="expression" dxfId="31" priority="15" stopIfTrue="1">
      <formula>MOD(ROW(),2)=0</formula>
    </cfRule>
    <cfRule type="expression" dxfId="30" priority="16" stopIfTrue="1">
      <formula>MOD(ROW(),2)&lt;&gt;0</formula>
    </cfRule>
  </conditionalFormatting>
  <conditionalFormatting sqref="B6:E6 B10:E16 C9:E9 B8:E8 C7:E7 B19:E20 C18:E18">
    <cfRule type="expression" dxfId="29" priority="17" stopIfTrue="1">
      <formula>MOD(ROW(),2)=0</formula>
    </cfRule>
    <cfRule type="expression" dxfId="28" priority="18" stopIfTrue="1">
      <formula>MOD(ROW(),2)&lt;&gt;0</formula>
    </cfRule>
  </conditionalFormatting>
  <conditionalFormatting sqref="B9">
    <cfRule type="expression" dxfId="27" priority="9" stopIfTrue="1">
      <formula>MOD(ROW(),2)=0</formula>
    </cfRule>
    <cfRule type="expression" dxfId="26" priority="10" stopIfTrue="1">
      <formula>MOD(ROW(),2)&lt;&gt;0</formula>
    </cfRule>
  </conditionalFormatting>
  <conditionalFormatting sqref="B7">
    <cfRule type="expression" dxfId="25" priority="7" stopIfTrue="1">
      <formula>MOD(ROW(),2)=0</formula>
    </cfRule>
    <cfRule type="expression" dxfId="24" priority="8" stopIfTrue="1">
      <formula>MOD(ROW(),2)&lt;&gt;0</formula>
    </cfRule>
  </conditionalFormatting>
  <conditionalFormatting sqref="B17">
    <cfRule type="expression" dxfId="23" priority="3" stopIfTrue="1">
      <formula>MOD(ROW(),2)=0</formula>
    </cfRule>
    <cfRule type="expression" dxfId="22" priority="4" stopIfTrue="1">
      <formula>MOD(ROW(),2)&lt;&gt;0</formula>
    </cfRule>
  </conditionalFormatting>
  <conditionalFormatting sqref="A17">
    <cfRule type="expression" dxfId="21" priority="5" stopIfTrue="1">
      <formula>MOD(ROW(),2)=0</formula>
    </cfRule>
    <cfRule type="expression" dxfId="20" priority="6" stopIfTrue="1">
      <formula>MOD(ROW(),2)&lt;&gt;0</formula>
    </cfRule>
  </conditionalFormatting>
  <conditionalFormatting sqref="B18">
    <cfRule type="expression" dxfId="19" priority="1" stopIfTrue="1">
      <formula>MOD(ROW(),2)=0</formula>
    </cfRule>
    <cfRule type="expression" dxfId="18" priority="2" stopIfTrue="1">
      <formula>MOD(ROW(),2)&lt;&gt;0</formula>
    </cfRule>
  </conditionalFormatting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I91"/>
  <sheetViews>
    <sheetView tabSelected="1" workbookViewId="0">
      <selection activeCell="B19" sqref="B19"/>
    </sheetView>
  </sheetViews>
  <sheetFormatPr defaultColWidth="10" defaultRowHeight="12.75" x14ac:dyDescent="0.2"/>
  <cols>
    <col min="1" max="1" width="31.7109375" style="3" customWidth="1"/>
    <col min="2" max="5" width="22.7109375" style="3" customWidth="1"/>
    <col min="6" max="16384" width="10" style="3"/>
  </cols>
  <sheetData>
    <row r="1" spans="1:9" ht="20.25" x14ac:dyDescent="0.3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5.75" x14ac:dyDescent="0.25">
      <c r="A2" s="4" t="str">
        <f>IF(title="&gt; Enter workbook title here","Enter workbook title in Cover sheet",title)</f>
        <v>Fire England - Consolidated Factor Spreadsheet</v>
      </c>
      <c r="B2" s="5"/>
      <c r="C2" s="5"/>
      <c r="D2" s="5"/>
      <c r="E2" s="5"/>
      <c r="F2" s="5"/>
      <c r="G2" s="5"/>
      <c r="H2" s="5"/>
      <c r="I2" s="5"/>
    </row>
    <row r="3" spans="1:9" ht="15.75" x14ac:dyDescent="0.25">
      <c r="A3" s="6" t="str">
        <f>TABLE_FACTOR_TYPE&amp;" - x-"&amp;TABLE_SERIES_NUMBER</f>
        <v>Pensioner Cash Equivalent - x-304</v>
      </c>
      <c r="B3" s="5"/>
      <c r="C3" s="5"/>
      <c r="D3" s="5"/>
      <c r="E3" s="5"/>
      <c r="F3" s="5"/>
      <c r="G3" s="5"/>
      <c r="H3" s="5"/>
      <c r="I3" s="5"/>
    </row>
    <row r="4" spans="1:9" x14ac:dyDescent="0.2">
      <c r="A4" s="7" t="str">
        <f ca="1">CELL("filename",A1)</f>
        <v>V:\LGA\Pensions\Team\Firefighters\Fire Circulars and GAD Guidance\GAD Guidance\2018\[FPS1992CETV.xlsx]x-304</v>
      </c>
    </row>
    <row r="6" spans="1:9" x14ac:dyDescent="0.2">
      <c r="A6" s="8" t="s">
        <v>1</v>
      </c>
      <c r="B6" s="9" t="s">
        <v>2</v>
      </c>
      <c r="C6" s="9"/>
      <c r="D6" s="9"/>
      <c r="E6" s="9"/>
    </row>
    <row r="7" spans="1:9" x14ac:dyDescent="0.2">
      <c r="A7" s="10" t="s">
        <v>3</v>
      </c>
      <c r="B7" s="11" t="s">
        <v>4</v>
      </c>
      <c r="C7" s="11"/>
      <c r="D7" s="11"/>
      <c r="E7" s="11"/>
    </row>
    <row r="8" spans="1:9" x14ac:dyDescent="0.2">
      <c r="A8" s="10" t="s">
        <v>5</v>
      </c>
      <c r="B8" s="11">
        <v>1992</v>
      </c>
      <c r="C8" s="11"/>
      <c r="D8" s="11"/>
      <c r="E8" s="11"/>
    </row>
    <row r="9" spans="1:9" x14ac:dyDescent="0.2">
      <c r="A9" s="10" t="s">
        <v>6</v>
      </c>
      <c r="B9" s="11" t="s">
        <v>35</v>
      </c>
      <c r="C9" s="11"/>
      <c r="D9" s="11"/>
      <c r="E9" s="11"/>
    </row>
    <row r="10" spans="1:9" x14ac:dyDescent="0.2">
      <c r="A10" s="10" t="s">
        <v>8</v>
      </c>
      <c r="B10" s="11" t="s">
        <v>45</v>
      </c>
      <c r="C10" s="11"/>
      <c r="D10" s="11"/>
      <c r="E10" s="11"/>
    </row>
    <row r="11" spans="1:9" x14ac:dyDescent="0.2">
      <c r="A11" s="10" t="s">
        <v>10</v>
      </c>
      <c r="B11" s="11" t="s">
        <v>32</v>
      </c>
      <c r="C11" s="11"/>
      <c r="D11" s="11"/>
      <c r="E11" s="11"/>
    </row>
    <row r="12" spans="1:9" x14ac:dyDescent="0.2">
      <c r="A12" s="10" t="s">
        <v>12</v>
      </c>
      <c r="B12" s="11" t="s">
        <v>13</v>
      </c>
      <c r="C12" s="11"/>
      <c r="D12" s="11"/>
      <c r="E12" s="11"/>
    </row>
    <row r="13" spans="1:9" hidden="1" x14ac:dyDescent="0.2">
      <c r="A13" s="10" t="s">
        <v>14</v>
      </c>
      <c r="B13" s="11">
        <v>2</v>
      </c>
      <c r="C13" s="11"/>
      <c r="D13" s="11"/>
      <c r="E13" s="11"/>
    </row>
    <row r="14" spans="1:9" hidden="1" x14ac:dyDescent="0.2">
      <c r="A14" s="10" t="s">
        <v>15</v>
      </c>
      <c r="B14" s="11">
        <v>304</v>
      </c>
      <c r="C14" s="11"/>
      <c r="D14" s="11"/>
      <c r="E14" s="11"/>
    </row>
    <row r="15" spans="1:9" x14ac:dyDescent="0.2">
      <c r="A15" s="10" t="s">
        <v>16</v>
      </c>
      <c r="B15" s="11" t="s">
        <v>51</v>
      </c>
      <c r="C15" s="11"/>
      <c r="D15" s="11"/>
      <c r="E15" s="11"/>
    </row>
    <row r="16" spans="1:9" x14ac:dyDescent="0.2">
      <c r="A16" s="10" t="s">
        <v>18</v>
      </c>
      <c r="B16" s="11" t="s">
        <v>52</v>
      </c>
      <c r="C16" s="11"/>
      <c r="D16" s="11"/>
      <c r="E16" s="11"/>
    </row>
    <row r="17" spans="1:5" x14ac:dyDescent="0.2">
      <c r="A17" s="10" t="s">
        <v>20</v>
      </c>
      <c r="B17" s="17" t="s">
        <v>21</v>
      </c>
      <c r="C17" s="17"/>
      <c r="D17" s="17"/>
      <c r="E17" s="17"/>
    </row>
    <row r="18" spans="1:5" x14ac:dyDescent="0.2">
      <c r="A18" s="10" t="s">
        <v>22</v>
      </c>
      <c r="B18" s="12">
        <v>43430</v>
      </c>
      <c r="C18" s="11"/>
      <c r="D18" s="11"/>
      <c r="E18" s="11"/>
    </row>
    <row r="19" spans="1:5" ht="25.5" x14ac:dyDescent="0.2">
      <c r="A19" s="10" t="s">
        <v>23</v>
      </c>
      <c r="B19" s="11"/>
      <c r="C19" s="11"/>
      <c r="D19" s="11"/>
      <c r="E19" s="11"/>
    </row>
    <row r="20" spans="1:5" x14ac:dyDescent="0.2">
      <c r="A20" s="10" t="s">
        <v>24</v>
      </c>
      <c r="B20" s="11" t="s">
        <v>25</v>
      </c>
      <c r="C20" s="11"/>
      <c r="D20" s="11"/>
      <c r="E20" s="11"/>
    </row>
    <row r="23" spans="1:5" x14ac:dyDescent="0.2">
      <c r="A23" s="13"/>
    </row>
    <row r="25" spans="1:5" ht="38.25" x14ac:dyDescent="0.2">
      <c r="A25" s="14" t="s">
        <v>26</v>
      </c>
      <c r="B25" s="14" t="s">
        <v>48</v>
      </c>
      <c r="C25" s="14" t="s">
        <v>49</v>
      </c>
      <c r="D25" s="14" t="s">
        <v>50</v>
      </c>
      <c r="E25" s="14" t="s">
        <v>42</v>
      </c>
    </row>
    <row r="26" spans="1:5" x14ac:dyDescent="0.2">
      <c r="A26" s="15">
        <v>20</v>
      </c>
      <c r="B26" s="16">
        <v>33.58</v>
      </c>
      <c r="C26" s="16">
        <v>1.45</v>
      </c>
      <c r="D26" s="16">
        <v>2.29</v>
      </c>
      <c r="E26" s="16">
        <v>4.74</v>
      </c>
    </row>
    <row r="27" spans="1:5" x14ac:dyDescent="0.2">
      <c r="A27" s="15">
        <v>21</v>
      </c>
      <c r="B27" s="16">
        <v>33.35</v>
      </c>
      <c r="C27" s="16">
        <v>1.49</v>
      </c>
      <c r="D27" s="16">
        <v>2.29</v>
      </c>
      <c r="E27" s="16">
        <v>4.87</v>
      </c>
    </row>
    <row r="28" spans="1:5" x14ac:dyDescent="0.2">
      <c r="A28" s="15">
        <v>22</v>
      </c>
      <c r="B28" s="16">
        <v>33.119999999999997</v>
      </c>
      <c r="C28" s="16">
        <v>1.52</v>
      </c>
      <c r="D28" s="16">
        <v>2.2999999999999998</v>
      </c>
      <c r="E28" s="16">
        <v>5</v>
      </c>
    </row>
    <row r="29" spans="1:5" x14ac:dyDescent="0.2">
      <c r="A29" s="15">
        <v>23</v>
      </c>
      <c r="B29" s="16">
        <v>32.880000000000003</v>
      </c>
      <c r="C29" s="16">
        <v>1.56</v>
      </c>
      <c r="D29" s="16">
        <v>2.2999999999999998</v>
      </c>
      <c r="E29" s="16">
        <v>5.14</v>
      </c>
    </row>
    <row r="30" spans="1:5" x14ac:dyDescent="0.2">
      <c r="A30" s="15">
        <v>24</v>
      </c>
      <c r="B30" s="16">
        <v>32.64</v>
      </c>
      <c r="C30" s="16">
        <v>1.6</v>
      </c>
      <c r="D30" s="16">
        <v>2.31</v>
      </c>
      <c r="E30" s="16">
        <v>5.28</v>
      </c>
    </row>
    <row r="31" spans="1:5" x14ac:dyDescent="0.2">
      <c r="A31" s="15">
        <v>25</v>
      </c>
      <c r="B31" s="16">
        <v>32.39</v>
      </c>
      <c r="C31" s="16">
        <v>1.64</v>
      </c>
      <c r="D31" s="16">
        <v>2.31</v>
      </c>
      <c r="E31" s="16">
        <v>5.42</v>
      </c>
    </row>
    <row r="32" spans="1:5" x14ac:dyDescent="0.2">
      <c r="A32" s="15">
        <v>26</v>
      </c>
      <c r="B32" s="16">
        <v>32.14</v>
      </c>
      <c r="C32" s="16">
        <v>1.67</v>
      </c>
      <c r="D32" s="16">
        <v>2.3199999999999998</v>
      </c>
      <c r="E32" s="16">
        <v>5.57</v>
      </c>
    </row>
    <row r="33" spans="1:5" x14ac:dyDescent="0.2">
      <c r="A33" s="15">
        <v>27</v>
      </c>
      <c r="B33" s="16">
        <v>31.88</v>
      </c>
      <c r="C33" s="16">
        <v>1.71</v>
      </c>
      <c r="D33" s="16">
        <v>2.3199999999999998</v>
      </c>
      <c r="E33" s="16">
        <v>5.72</v>
      </c>
    </row>
    <row r="34" spans="1:5" x14ac:dyDescent="0.2">
      <c r="A34" s="15">
        <v>28</v>
      </c>
      <c r="B34" s="16">
        <v>31.61</v>
      </c>
      <c r="C34" s="16">
        <v>1.75</v>
      </c>
      <c r="D34" s="16">
        <v>2.33</v>
      </c>
      <c r="E34" s="16">
        <v>5.87</v>
      </c>
    </row>
    <row r="35" spans="1:5" x14ac:dyDescent="0.2">
      <c r="A35" s="15">
        <v>29</v>
      </c>
      <c r="B35" s="16">
        <v>31.34</v>
      </c>
      <c r="C35" s="16">
        <v>1.79</v>
      </c>
      <c r="D35" s="16">
        <v>2.33</v>
      </c>
      <c r="E35" s="16">
        <v>6.03</v>
      </c>
    </row>
    <row r="36" spans="1:5" x14ac:dyDescent="0.2">
      <c r="A36" s="15">
        <v>30</v>
      </c>
      <c r="B36" s="16">
        <v>31.06</v>
      </c>
      <c r="C36" s="16">
        <v>1.84</v>
      </c>
      <c r="D36" s="16">
        <v>2.34</v>
      </c>
      <c r="E36" s="16">
        <v>6.19</v>
      </c>
    </row>
    <row r="37" spans="1:5" x14ac:dyDescent="0.2">
      <c r="A37" s="15">
        <v>31</v>
      </c>
      <c r="B37" s="16">
        <v>30.77</v>
      </c>
      <c r="C37" s="16">
        <v>1.88</v>
      </c>
      <c r="D37" s="16">
        <v>2.34</v>
      </c>
      <c r="E37" s="16">
        <v>6.36</v>
      </c>
    </row>
    <row r="38" spans="1:5" x14ac:dyDescent="0.2">
      <c r="A38" s="15">
        <v>32</v>
      </c>
      <c r="B38" s="16">
        <v>30.48</v>
      </c>
      <c r="C38" s="16">
        <v>1.92</v>
      </c>
      <c r="D38" s="16">
        <v>2.35</v>
      </c>
      <c r="E38" s="16">
        <v>6.53</v>
      </c>
    </row>
    <row r="39" spans="1:5" x14ac:dyDescent="0.2">
      <c r="A39" s="15">
        <v>33</v>
      </c>
      <c r="B39" s="16">
        <v>30.18</v>
      </c>
      <c r="C39" s="16">
        <v>1.96</v>
      </c>
      <c r="D39" s="16">
        <v>2.35</v>
      </c>
      <c r="E39" s="16">
        <v>6.71</v>
      </c>
    </row>
    <row r="40" spans="1:5" x14ac:dyDescent="0.2">
      <c r="A40" s="15">
        <v>34</v>
      </c>
      <c r="B40" s="16">
        <v>29.87</v>
      </c>
      <c r="C40" s="16">
        <v>2.0099999999999998</v>
      </c>
      <c r="D40" s="16">
        <v>2.36</v>
      </c>
      <c r="E40" s="16">
        <v>6.89</v>
      </c>
    </row>
    <row r="41" spans="1:5" x14ac:dyDescent="0.2">
      <c r="A41" s="15">
        <v>35</v>
      </c>
      <c r="B41" s="16">
        <v>29.56</v>
      </c>
      <c r="C41" s="16">
        <v>2.0499999999999998</v>
      </c>
      <c r="D41" s="16">
        <v>2.36</v>
      </c>
      <c r="E41" s="16">
        <v>7.08</v>
      </c>
    </row>
    <row r="42" spans="1:5" x14ac:dyDescent="0.2">
      <c r="A42" s="15">
        <v>36</v>
      </c>
      <c r="B42" s="16">
        <v>29.24</v>
      </c>
      <c r="C42" s="16">
        <v>2.1</v>
      </c>
      <c r="D42" s="16">
        <v>2.37</v>
      </c>
      <c r="E42" s="16">
        <v>7.27</v>
      </c>
    </row>
    <row r="43" spans="1:5" x14ac:dyDescent="0.2">
      <c r="A43" s="15">
        <v>37</v>
      </c>
      <c r="B43" s="16">
        <v>28.91</v>
      </c>
      <c r="C43" s="16">
        <v>2.14</v>
      </c>
      <c r="D43" s="16">
        <v>2.38</v>
      </c>
      <c r="E43" s="16">
        <v>7.47</v>
      </c>
    </row>
    <row r="44" spans="1:5" x14ac:dyDescent="0.2">
      <c r="A44" s="15">
        <v>38</v>
      </c>
      <c r="B44" s="16">
        <v>28.58</v>
      </c>
      <c r="C44" s="16">
        <v>2.19</v>
      </c>
      <c r="D44" s="16">
        <v>2.38</v>
      </c>
      <c r="E44" s="16">
        <v>7.68</v>
      </c>
    </row>
    <row r="45" spans="1:5" x14ac:dyDescent="0.2">
      <c r="A45" s="15">
        <v>39</v>
      </c>
      <c r="B45" s="16">
        <v>28.24</v>
      </c>
      <c r="C45" s="16">
        <v>2.23</v>
      </c>
      <c r="D45" s="16">
        <v>2.39</v>
      </c>
      <c r="E45" s="16">
        <v>7.89</v>
      </c>
    </row>
    <row r="46" spans="1:5" x14ac:dyDescent="0.2">
      <c r="A46" s="15">
        <v>40</v>
      </c>
      <c r="B46" s="16">
        <v>27.89</v>
      </c>
      <c r="C46" s="16">
        <v>2.2799999999999998</v>
      </c>
      <c r="D46" s="16">
        <v>2.39</v>
      </c>
      <c r="E46" s="16">
        <v>8.1</v>
      </c>
    </row>
    <row r="47" spans="1:5" x14ac:dyDescent="0.2">
      <c r="A47" s="15">
        <v>41</v>
      </c>
      <c r="B47" s="16">
        <v>27.53</v>
      </c>
      <c r="C47" s="16">
        <v>2.33</v>
      </c>
      <c r="D47" s="16">
        <v>2.4</v>
      </c>
      <c r="E47" s="16">
        <v>8.33</v>
      </c>
    </row>
    <row r="48" spans="1:5" x14ac:dyDescent="0.2">
      <c r="A48" s="15">
        <v>42</v>
      </c>
      <c r="B48" s="16">
        <v>27.17</v>
      </c>
      <c r="C48" s="16">
        <v>2.37</v>
      </c>
      <c r="D48" s="16">
        <v>2.41</v>
      </c>
      <c r="E48" s="16">
        <v>8.56</v>
      </c>
    </row>
    <row r="49" spans="1:5" x14ac:dyDescent="0.2">
      <c r="A49" s="15">
        <v>43</v>
      </c>
      <c r="B49" s="16">
        <v>26.8</v>
      </c>
      <c r="C49" s="16">
        <v>2.42</v>
      </c>
      <c r="D49" s="16">
        <v>2.41</v>
      </c>
      <c r="E49" s="16">
        <v>8.7899999999999991</v>
      </c>
    </row>
    <row r="50" spans="1:5" x14ac:dyDescent="0.2">
      <c r="A50" s="15">
        <v>44</v>
      </c>
      <c r="B50" s="16">
        <v>26.42</v>
      </c>
      <c r="C50" s="16">
        <v>2.4700000000000002</v>
      </c>
      <c r="D50" s="16">
        <v>2.42</v>
      </c>
      <c r="E50" s="16">
        <v>9.0399999999999991</v>
      </c>
    </row>
    <row r="51" spans="1:5" x14ac:dyDescent="0.2">
      <c r="A51" s="15">
        <v>45</v>
      </c>
      <c r="B51" s="16">
        <v>26.03</v>
      </c>
      <c r="C51" s="16">
        <v>2.52</v>
      </c>
      <c r="D51" s="16">
        <v>2.4300000000000002</v>
      </c>
      <c r="E51" s="16">
        <v>9.2899999999999991</v>
      </c>
    </row>
    <row r="52" spans="1:5" x14ac:dyDescent="0.2">
      <c r="A52" s="15">
        <v>46</v>
      </c>
      <c r="B52" s="16">
        <v>25.63</v>
      </c>
      <c r="C52" s="16">
        <v>2.57</v>
      </c>
      <c r="D52" s="16">
        <v>2.4300000000000002</v>
      </c>
      <c r="E52" s="16">
        <v>9.5500000000000007</v>
      </c>
    </row>
    <row r="53" spans="1:5" x14ac:dyDescent="0.2">
      <c r="A53" s="15">
        <v>47</v>
      </c>
      <c r="B53" s="16">
        <v>25.22</v>
      </c>
      <c r="C53" s="16">
        <v>2.62</v>
      </c>
      <c r="D53" s="16">
        <v>2.44</v>
      </c>
      <c r="E53" s="16">
        <v>9.81</v>
      </c>
    </row>
    <row r="54" spans="1:5" x14ac:dyDescent="0.2">
      <c r="A54" s="15">
        <v>48</v>
      </c>
      <c r="B54" s="16">
        <v>24.81</v>
      </c>
      <c r="C54" s="16">
        <v>2.67</v>
      </c>
      <c r="D54" s="16">
        <v>2.4500000000000002</v>
      </c>
      <c r="E54" s="16">
        <v>10.09</v>
      </c>
    </row>
    <row r="55" spans="1:5" x14ac:dyDescent="0.2">
      <c r="A55" s="15">
        <v>49</v>
      </c>
      <c r="B55" s="16">
        <v>24.38</v>
      </c>
      <c r="C55" s="16">
        <v>2.72</v>
      </c>
      <c r="D55" s="16">
        <v>2.46</v>
      </c>
      <c r="E55" s="16">
        <v>10.38</v>
      </c>
    </row>
    <row r="56" spans="1:5" x14ac:dyDescent="0.2">
      <c r="A56" s="15">
        <v>50</v>
      </c>
      <c r="B56" s="16">
        <v>23.95</v>
      </c>
      <c r="C56" s="16">
        <v>2.77</v>
      </c>
      <c r="D56" s="16">
        <v>2.46</v>
      </c>
      <c r="E56" s="16">
        <v>10.67</v>
      </c>
    </row>
    <row r="57" spans="1:5" x14ac:dyDescent="0.2">
      <c r="A57" s="15">
        <v>51</v>
      </c>
      <c r="B57" s="16">
        <v>23.5</v>
      </c>
      <c r="C57" s="16">
        <v>2.82</v>
      </c>
      <c r="D57" s="16">
        <v>2.4700000000000002</v>
      </c>
      <c r="E57" s="16">
        <v>10.98</v>
      </c>
    </row>
    <row r="58" spans="1:5" x14ac:dyDescent="0.2">
      <c r="A58" s="15">
        <v>52</v>
      </c>
      <c r="B58" s="16">
        <v>23.05</v>
      </c>
      <c r="C58" s="16">
        <v>2.87</v>
      </c>
      <c r="D58" s="16">
        <v>2.48</v>
      </c>
      <c r="E58" s="16">
        <v>11.3</v>
      </c>
    </row>
    <row r="59" spans="1:5" x14ac:dyDescent="0.2">
      <c r="A59" s="15">
        <v>53</v>
      </c>
      <c r="B59" s="16">
        <v>22.59</v>
      </c>
      <c r="C59" s="16">
        <v>2.92</v>
      </c>
      <c r="D59" s="16">
        <v>2.4900000000000002</v>
      </c>
      <c r="E59" s="16">
        <v>11.62</v>
      </c>
    </row>
    <row r="60" spans="1:5" x14ac:dyDescent="0.2">
      <c r="A60" s="15">
        <v>54</v>
      </c>
      <c r="B60" s="16">
        <v>22.12</v>
      </c>
      <c r="C60" s="16">
        <v>2.98</v>
      </c>
      <c r="D60" s="16">
        <v>2.5</v>
      </c>
      <c r="E60" s="16">
        <v>11.97</v>
      </c>
    </row>
    <row r="61" spans="1:5" x14ac:dyDescent="0.2">
      <c r="A61" s="15">
        <v>55</v>
      </c>
      <c r="B61" s="16">
        <v>21.64</v>
      </c>
      <c r="C61" s="16">
        <v>3.03</v>
      </c>
      <c r="D61" s="16">
        <v>2.5099999999999998</v>
      </c>
      <c r="E61" s="16">
        <v>12.32</v>
      </c>
    </row>
    <row r="62" spans="1:5" x14ac:dyDescent="0.2">
      <c r="A62" s="15">
        <v>56</v>
      </c>
      <c r="B62" s="16">
        <v>21.15</v>
      </c>
      <c r="C62" s="16">
        <v>3.07</v>
      </c>
      <c r="D62" s="16">
        <v>2.5299999999999998</v>
      </c>
      <c r="E62" s="16">
        <v>12.69</v>
      </c>
    </row>
    <row r="63" spans="1:5" x14ac:dyDescent="0.2">
      <c r="A63" s="15">
        <v>57</v>
      </c>
      <c r="B63" s="16">
        <v>20.65</v>
      </c>
      <c r="C63" s="16">
        <v>3.12</v>
      </c>
      <c r="D63" s="16">
        <v>2.54</v>
      </c>
      <c r="E63" s="16">
        <v>13.07</v>
      </c>
    </row>
    <row r="64" spans="1:5" x14ac:dyDescent="0.2">
      <c r="A64" s="15">
        <v>58</v>
      </c>
      <c r="B64" s="16">
        <v>20.149999999999999</v>
      </c>
      <c r="C64" s="16">
        <v>3.17</v>
      </c>
      <c r="D64" s="16">
        <v>2.5499999999999998</v>
      </c>
      <c r="E64" s="16">
        <v>13.47</v>
      </c>
    </row>
    <row r="65" spans="1:5" x14ac:dyDescent="0.2">
      <c r="A65" s="15">
        <v>59</v>
      </c>
      <c r="B65" s="16">
        <v>19.64</v>
      </c>
      <c r="C65" s="16">
        <v>3.21</v>
      </c>
      <c r="D65" s="16">
        <v>2.62</v>
      </c>
      <c r="E65" s="16">
        <v>13.89</v>
      </c>
    </row>
    <row r="66" spans="1:5" x14ac:dyDescent="0.2">
      <c r="A66" s="15">
        <v>60</v>
      </c>
      <c r="B66" s="16">
        <v>19.13</v>
      </c>
      <c r="C66" s="16">
        <v>3.25</v>
      </c>
      <c r="D66" s="16">
        <v>2.72</v>
      </c>
      <c r="E66" s="16">
        <v>14.32</v>
      </c>
    </row>
    <row r="67" spans="1:5" x14ac:dyDescent="0.2">
      <c r="A67" s="15">
        <v>61</v>
      </c>
      <c r="B67" s="16">
        <v>18.600000000000001</v>
      </c>
      <c r="C67" s="16">
        <v>3.29</v>
      </c>
      <c r="D67" s="16">
        <v>2.8</v>
      </c>
      <c r="E67" s="16">
        <v>14.76</v>
      </c>
    </row>
    <row r="68" spans="1:5" x14ac:dyDescent="0.2">
      <c r="A68" s="15">
        <v>62</v>
      </c>
      <c r="B68" s="16">
        <v>18.07</v>
      </c>
      <c r="C68" s="16">
        <v>3.33</v>
      </c>
      <c r="D68" s="16">
        <v>2.88</v>
      </c>
      <c r="E68" s="16">
        <v>15.23</v>
      </c>
    </row>
    <row r="69" spans="1:5" x14ac:dyDescent="0.2">
      <c r="A69" s="15">
        <v>63</v>
      </c>
      <c r="B69" s="16">
        <v>17.53</v>
      </c>
      <c r="C69" s="16">
        <v>3.36</v>
      </c>
      <c r="D69" s="16">
        <v>2.96</v>
      </c>
      <c r="E69" s="16">
        <v>15.71</v>
      </c>
    </row>
    <row r="70" spans="1:5" x14ac:dyDescent="0.2">
      <c r="A70" s="15">
        <v>64</v>
      </c>
      <c r="B70" s="16">
        <v>16.989999999999998</v>
      </c>
      <c r="C70" s="16">
        <v>3.39</v>
      </c>
      <c r="D70" s="16">
        <v>3.05</v>
      </c>
      <c r="E70" s="16">
        <v>16.22</v>
      </c>
    </row>
    <row r="71" spans="1:5" x14ac:dyDescent="0.2">
      <c r="A71" s="15">
        <v>65</v>
      </c>
      <c r="B71" s="16">
        <v>16.440000000000001</v>
      </c>
      <c r="C71" s="16">
        <v>3.42</v>
      </c>
      <c r="D71" s="16">
        <v>3.01</v>
      </c>
      <c r="E71" s="16"/>
    </row>
    <row r="72" spans="1:5" x14ac:dyDescent="0.2">
      <c r="A72" s="15">
        <v>66</v>
      </c>
      <c r="B72" s="16">
        <v>15.88</v>
      </c>
      <c r="C72" s="16">
        <v>3.45</v>
      </c>
      <c r="D72" s="16">
        <v>2.85</v>
      </c>
      <c r="E72" s="16"/>
    </row>
    <row r="73" spans="1:5" x14ac:dyDescent="0.2">
      <c r="A73" s="15">
        <v>67</v>
      </c>
      <c r="B73" s="16">
        <v>15.32</v>
      </c>
      <c r="C73" s="16">
        <v>3.47</v>
      </c>
      <c r="D73" s="16">
        <v>2.68</v>
      </c>
      <c r="E73" s="16"/>
    </row>
    <row r="74" spans="1:5" x14ac:dyDescent="0.2">
      <c r="A74" s="15">
        <v>68</v>
      </c>
      <c r="B74" s="16">
        <v>14.76</v>
      </c>
      <c r="C74" s="16">
        <v>3.49</v>
      </c>
      <c r="D74" s="16">
        <v>2.5299999999999998</v>
      </c>
      <c r="E74" s="16"/>
    </row>
    <row r="75" spans="1:5" x14ac:dyDescent="0.2">
      <c r="A75" s="15">
        <v>69</v>
      </c>
      <c r="B75" s="16">
        <v>14.19</v>
      </c>
      <c r="C75" s="16">
        <v>3.5</v>
      </c>
      <c r="D75" s="16">
        <v>2.37</v>
      </c>
      <c r="E75" s="16"/>
    </row>
    <row r="76" spans="1:5" x14ac:dyDescent="0.2">
      <c r="A76" s="15">
        <v>70</v>
      </c>
      <c r="B76" s="16">
        <v>13.62</v>
      </c>
      <c r="C76" s="16">
        <v>3.51</v>
      </c>
      <c r="D76" s="16">
        <v>2.2200000000000002</v>
      </c>
      <c r="E76" s="16"/>
    </row>
    <row r="77" spans="1:5" x14ac:dyDescent="0.2">
      <c r="A77" s="15">
        <v>71</v>
      </c>
      <c r="B77" s="16">
        <v>13.05</v>
      </c>
      <c r="C77" s="16">
        <v>3.52</v>
      </c>
      <c r="D77" s="16">
        <v>2.0699999999999998</v>
      </c>
      <c r="E77" s="16"/>
    </row>
    <row r="78" spans="1:5" x14ac:dyDescent="0.2">
      <c r="A78" s="15">
        <v>72</v>
      </c>
      <c r="B78" s="16">
        <v>12.47</v>
      </c>
      <c r="C78" s="16">
        <v>3.51</v>
      </c>
      <c r="D78" s="16">
        <v>1.93</v>
      </c>
      <c r="E78" s="16"/>
    </row>
    <row r="79" spans="1:5" x14ac:dyDescent="0.2">
      <c r="A79" s="15">
        <v>73</v>
      </c>
      <c r="B79" s="16">
        <v>11.9</v>
      </c>
      <c r="C79" s="16">
        <v>3.51</v>
      </c>
      <c r="D79" s="16">
        <v>1.79</v>
      </c>
      <c r="E79" s="16"/>
    </row>
    <row r="80" spans="1:5" x14ac:dyDescent="0.2">
      <c r="A80" s="15">
        <v>74</v>
      </c>
      <c r="B80" s="16">
        <v>11.32</v>
      </c>
      <c r="C80" s="16">
        <v>3.4</v>
      </c>
      <c r="D80" s="16">
        <v>1.65</v>
      </c>
      <c r="E80" s="16"/>
    </row>
    <row r="81" spans="1:5" x14ac:dyDescent="0.2">
      <c r="A81" s="15">
        <v>75</v>
      </c>
      <c r="B81" s="16">
        <v>10.76</v>
      </c>
      <c r="C81" s="16">
        <v>3.29</v>
      </c>
      <c r="D81" s="16">
        <v>1.52</v>
      </c>
      <c r="E81" s="16"/>
    </row>
    <row r="82" spans="1:5" x14ac:dyDescent="0.2">
      <c r="A82" s="15">
        <v>76</v>
      </c>
      <c r="B82" s="16">
        <v>10.199999999999999</v>
      </c>
      <c r="C82" s="16">
        <v>3.26</v>
      </c>
      <c r="D82" s="16">
        <v>1.39</v>
      </c>
      <c r="E82" s="16"/>
    </row>
    <row r="83" spans="1:5" x14ac:dyDescent="0.2">
      <c r="A83" s="15">
        <v>77</v>
      </c>
      <c r="B83" s="16">
        <v>9.64</v>
      </c>
      <c r="C83" s="16">
        <v>3.22</v>
      </c>
      <c r="D83" s="16">
        <v>1.26</v>
      </c>
      <c r="E83" s="16"/>
    </row>
    <row r="84" spans="1:5" x14ac:dyDescent="0.2">
      <c r="A84" s="15">
        <v>78</v>
      </c>
      <c r="B84" s="16">
        <v>9.09</v>
      </c>
      <c r="C84" s="16">
        <v>3.18</v>
      </c>
      <c r="D84" s="16">
        <v>1.1399999999999999</v>
      </c>
      <c r="E84" s="16"/>
    </row>
    <row r="85" spans="1:5" x14ac:dyDescent="0.2">
      <c r="A85" s="15">
        <v>79</v>
      </c>
      <c r="B85" s="16">
        <v>8.5500000000000007</v>
      </c>
      <c r="C85" s="16">
        <v>2.95</v>
      </c>
      <c r="D85" s="16">
        <v>1.03</v>
      </c>
      <c r="E85" s="16"/>
    </row>
    <row r="86" spans="1:5" x14ac:dyDescent="0.2">
      <c r="A86" s="15">
        <v>80</v>
      </c>
      <c r="B86" s="16">
        <v>8.02</v>
      </c>
      <c r="C86" s="16">
        <v>2.72</v>
      </c>
      <c r="D86" s="16">
        <v>0.92</v>
      </c>
      <c r="E86" s="16"/>
    </row>
    <row r="87" spans="1:5" x14ac:dyDescent="0.2">
      <c r="A87" s="15">
        <v>81</v>
      </c>
      <c r="B87" s="16">
        <v>7.5</v>
      </c>
      <c r="C87" s="16">
        <v>2.67</v>
      </c>
      <c r="D87" s="16">
        <v>0.82</v>
      </c>
      <c r="E87" s="16"/>
    </row>
    <row r="88" spans="1:5" x14ac:dyDescent="0.2">
      <c r="A88" s="15">
        <v>82</v>
      </c>
      <c r="B88" s="16">
        <v>7</v>
      </c>
      <c r="C88" s="16">
        <v>2.6</v>
      </c>
      <c r="D88" s="16">
        <v>0.73</v>
      </c>
      <c r="E88" s="16"/>
    </row>
    <row r="89" spans="1:5" x14ac:dyDescent="0.2">
      <c r="A89" s="15">
        <v>83</v>
      </c>
      <c r="B89" s="16">
        <v>6.5</v>
      </c>
      <c r="C89" s="16">
        <v>2.5299999999999998</v>
      </c>
      <c r="D89" s="16">
        <v>0.65</v>
      </c>
      <c r="E89" s="16"/>
    </row>
    <row r="90" spans="1:5" x14ac:dyDescent="0.2">
      <c r="A90" s="15">
        <v>84</v>
      </c>
      <c r="B90" s="16">
        <v>6.03</v>
      </c>
      <c r="C90" s="16">
        <v>2.2200000000000002</v>
      </c>
      <c r="D90" s="16">
        <v>0.57999999999999996</v>
      </c>
      <c r="E90" s="16"/>
    </row>
    <row r="91" spans="1:5" x14ac:dyDescent="0.2">
      <c r="A91" s="15">
        <v>85</v>
      </c>
      <c r="B91" s="16">
        <v>5.57</v>
      </c>
      <c r="C91" s="16">
        <v>1.92</v>
      </c>
      <c r="D91" s="16">
        <v>0.51</v>
      </c>
      <c r="E91" s="16"/>
    </row>
  </sheetData>
  <sheetProtection algorithmName="SHA-512" hashValue="iWbyWBtIVj/IXE6TNgHbZef/I6tuxPz7/imsjh0DQrCgzk/y6nOyyCepL0kef2qQfwreCQqBLFOkz6gmNBEaLg==" saltValue="geLlW4yf311lxUWtMj9P8w==" spinCount="100000" sheet="1" objects="1" scenarios="1"/>
  <mergeCells count="1">
    <mergeCell ref="B17:E17"/>
  </mergeCells>
  <conditionalFormatting sqref="A25:A91">
    <cfRule type="expression" dxfId="17" priority="11" stopIfTrue="1">
      <formula>MOD(ROW(),2)=0</formula>
    </cfRule>
    <cfRule type="expression" dxfId="16" priority="12" stopIfTrue="1">
      <formula>MOD(ROW(),2)&lt;&gt;0</formula>
    </cfRule>
  </conditionalFormatting>
  <conditionalFormatting sqref="B25:E91">
    <cfRule type="expression" dxfId="15" priority="13" stopIfTrue="1">
      <formula>MOD(ROW(),2)=0</formula>
    </cfRule>
    <cfRule type="expression" dxfId="14" priority="14" stopIfTrue="1">
      <formula>MOD(ROW(),2)&lt;&gt;0</formula>
    </cfRule>
  </conditionalFormatting>
  <conditionalFormatting sqref="A6:A16 A18:A20">
    <cfRule type="expression" dxfId="13" priority="15" stopIfTrue="1">
      <formula>MOD(ROW(),2)=0</formula>
    </cfRule>
    <cfRule type="expression" dxfId="12" priority="16" stopIfTrue="1">
      <formula>MOD(ROW(),2)&lt;&gt;0</formula>
    </cfRule>
  </conditionalFormatting>
  <conditionalFormatting sqref="B6:E6 B10:E16 C9:E9 B8:E8 C7:E7 B19:E20 C18:E18">
    <cfRule type="expression" dxfId="11" priority="17" stopIfTrue="1">
      <formula>MOD(ROW(),2)=0</formula>
    </cfRule>
    <cfRule type="expression" dxfId="10" priority="18" stopIfTrue="1">
      <formula>MOD(ROW(),2)&lt;&gt;0</formula>
    </cfRule>
  </conditionalFormatting>
  <conditionalFormatting sqref="B9">
    <cfRule type="expression" dxfId="9" priority="9" stopIfTrue="1">
      <formula>MOD(ROW(),2)=0</formula>
    </cfRule>
    <cfRule type="expression" dxfId="8" priority="10" stopIfTrue="1">
      <formula>MOD(ROW(),2)&lt;&gt;0</formula>
    </cfRule>
  </conditionalFormatting>
  <conditionalFormatting sqref="B7">
    <cfRule type="expression" dxfId="7" priority="7" stopIfTrue="1">
      <formula>MOD(ROW(),2)=0</formula>
    </cfRule>
    <cfRule type="expression" dxfId="6" priority="8" stopIfTrue="1">
      <formula>MOD(ROW(),2)&lt;&gt;0</formula>
    </cfRule>
  </conditionalFormatting>
  <conditionalFormatting sqref="B17">
    <cfRule type="expression" dxfId="5" priority="3" stopIfTrue="1">
      <formula>MOD(ROW(),2)=0</formula>
    </cfRule>
    <cfRule type="expression" dxfId="4" priority="4" stopIfTrue="1">
      <formula>MOD(ROW(),2)&lt;&gt;0</formula>
    </cfRule>
  </conditionalFormatting>
  <conditionalFormatting sqref="A17">
    <cfRule type="expression" dxfId="3" priority="5" stopIfTrue="1">
      <formula>MOD(ROW(),2)=0</formula>
    </cfRule>
    <cfRule type="expression" dxfId="2" priority="6" stopIfTrue="1">
      <formula>MOD(ROW(),2)&lt;&gt;0</formula>
    </cfRule>
  </conditionalFormatting>
  <conditionalFormatting sqref="B18">
    <cfRule type="expression" dxfId="1" priority="1" stopIfTrue="1">
      <formula>MOD(ROW(),2)=0</formula>
    </cfRule>
    <cfRule type="expression" dxfId="0" priority="2" stopIfTrue="1">
      <formula>MOD(ROW(),2)&lt;&gt;0</formula>
    </cfRule>
  </conditionalFormatting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196</vt:i4>
      </vt:variant>
    </vt:vector>
  </HeadingPairs>
  <TitlesOfParts>
    <vt:vector size="202" baseType="lpstr">
      <vt:lpstr>x-201</vt:lpstr>
      <vt:lpstr>x-202</vt:lpstr>
      <vt:lpstr>x-301</vt:lpstr>
      <vt:lpstr>x-302</vt:lpstr>
      <vt:lpstr>x-303</vt:lpstr>
      <vt:lpstr>x-304</vt:lpstr>
      <vt:lpstr>'x-201'!Print_Area</vt:lpstr>
      <vt:lpstr>'x-202'!Print_Area</vt:lpstr>
      <vt:lpstr>'x-301'!Print_Area</vt:lpstr>
      <vt:lpstr>'x-302'!Print_Area</vt:lpstr>
      <vt:lpstr>'x-303'!Print_Area</vt:lpstr>
      <vt:lpstr>'x-304'!Print_Area</vt:lpstr>
      <vt:lpstr>'x-201'!TABLE_AGE_DEF</vt:lpstr>
      <vt:lpstr>'x-202'!TABLE_AGE_DEF</vt:lpstr>
      <vt:lpstr>'x-301'!TABLE_AGE_DEF</vt:lpstr>
      <vt:lpstr>'x-302'!TABLE_AGE_DEF</vt:lpstr>
      <vt:lpstr>'x-303'!TABLE_AGE_DEF</vt:lpstr>
      <vt:lpstr>'x-304'!TABLE_AGE_DEF</vt:lpstr>
      <vt:lpstr>'x-201'!TABLE_AGE_DEF_1</vt:lpstr>
      <vt:lpstr>'x-202'!TABLE_AGE_DEF_1</vt:lpstr>
      <vt:lpstr>'x-301'!TABLE_AGE_DEF_1</vt:lpstr>
      <vt:lpstr>'x-302'!TABLE_AGE_DEF_1</vt:lpstr>
      <vt:lpstr>'x-303'!TABLE_AGE_DEF_1</vt:lpstr>
      <vt:lpstr>'x-304'!TABLE_AGE_DEF_1</vt:lpstr>
      <vt:lpstr>'x-201'!TABLE_AREA</vt:lpstr>
      <vt:lpstr>'x-202'!TABLE_AREA</vt:lpstr>
      <vt:lpstr>'x-301'!TABLE_AREA</vt:lpstr>
      <vt:lpstr>'x-302'!TABLE_AREA</vt:lpstr>
      <vt:lpstr>'x-303'!TABLE_AREA</vt:lpstr>
      <vt:lpstr>'x-304'!TABLE_AREA</vt:lpstr>
      <vt:lpstr>'x-201'!TABLE_AREA_1</vt:lpstr>
      <vt:lpstr>'x-202'!TABLE_AREA_1</vt:lpstr>
      <vt:lpstr>'x-301'!TABLE_AREA_1</vt:lpstr>
      <vt:lpstr>'x-302'!TABLE_AREA_1</vt:lpstr>
      <vt:lpstr>'x-303'!TABLE_AREA_1</vt:lpstr>
      <vt:lpstr>'x-304'!TABLE_AREA_1</vt:lpstr>
      <vt:lpstr>'x-201'!TABLE_CLIENT</vt:lpstr>
      <vt:lpstr>'x-202'!TABLE_CLIENT</vt:lpstr>
      <vt:lpstr>'x-301'!TABLE_CLIENT</vt:lpstr>
      <vt:lpstr>'x-302'!TABLE_CLIENT</vt:lpstr>
      <vt:lpstr>'x-303'!TABLE_CLIENT</vt:lpstr>
      <vt:lpstr>'x-304'!TABLE_CLIENT</vt:lpstr>
      <vt:lpstr>'x-201'!TABLE_CLIENT_1</vt:lpstr>
      <vt:lpstr>'x-202'!TABLE_CLIENT_1</vt:lpstr>
      <vt:lpstr>'x-301'!TABLE_CLIENT_1</vt:lpstr>
      <vt:lpstr>'x-302'!TABLE_CLIENT_1</vt:lpstr>
      <vt:lpstr>'x-303'!TABLE_CLIENT_1</vt:lpstr>
      <vt:lpstr>'x-304'!TABLE_CLIENT_1</vt:lpstr>
      <vt:lpstr>'x-201'!TABLE_DATE_IMPLEMENTED</vt:lpstr>
      <vt:lpstr>'x-202'!TABLE_DATE_IMPLEMENTED</vt:lpstr>
      <vt:lpstr>'x-301'!TABLE_DATE_IMPLEMENTED</vt:lpstr>
      <vt:lpstr>'x-302'!TABLE_DATE_IMPLEMENTED</vt:lpstr>
      <vt:lpstr>'x-303'!TABLE_DATE_IMPLEMENTED</vt:lpstr>
      <vt:lpstr>'x-304'!TABLE_DATE_IMPLEMENTED</vt:lpstr>
      <vt:lpstr>'x-201'!TABLE_DATE_IMPLEMENTED_1</vt:lpstr>
      <vt:lpstr>'x-202'!TABLE_DATE_IMPLEMENTED_1</vt:lpstr>
      <vt:lpstr>'x-301'!TABLE_DATE_IMPLEMENTED_1</vt:lpstr>
      <vt:lpstr>'x-302'!TABLE_DATE_IMPLEMENTED_1</vt:lpstr>
      <vt:lpstr>'x-303'!TABLE_DATE_IMPLEMENTED_1</vt:lpstr>
      <vt:lpstr>'x-304'!TABLE_DATE_IMPLEMENTED_1</vt:lpstr>
      <vt:lpstr>'x-201'!TABLE_DATE_ISSUED</vt:lpstr>
      <vt:lpstr>'x-202'!TABLE_DATE_ISSUED</vt:lpstr>
      <vt:lpstr>'x-301'!TABLE_DATE_ISSUED</vt:lpstr>
      <vt:lpstr>'x-302'!TABLE_DATE_ISSUED</vt:lpstr>
      <vt:lpstr>'x-303'!TABLE_DATE_ISSUED</vt:lpstr>
      <vt:lpstr>'x-304'!TABLE_DATE_ISSUED</vt:lpstr>
      <vt:lpstr>'x-201'!TABLE_DATE_ISSUED_1</vt:lpstr>
      <vt:lpstr>'x-202'!TABLE_DATE_ISSUED_1</vt:lpstr>
      <vt:lpstr>'x-301'!TABLE_DATE_ISSUED_1</vt:lpstr>
      <vt:lpstr>'x-302'!TABLE_DATE_ISSUED_1</vt:lpstr>
      <vt:lpstr>'x-303'!TABLE_DATE_ISSUED_1</vt:lpstr>
      <vt:lpstr>'x-304'!TABLE_DATE_ISSUED_1</vt:lpstr>
      <vt:lpstr>'x-201'!TABLE_DESCRIPTION</vt:lpstr>
      <vt:lpstr>'x-202'!TABLE_DESCRIPTION</vt:lpstr>
      <vt:lpstr>'x-301'!TABLE_DESCRIPTION</vt:lpstr>
      <vt:lpstr>'x-302'!TABLE_DESCRIPTION</vt:lpstr>
      <vt:lpstr>'x-303'!TABLE_DESCRIPTION</vt:lpstr>
      <vt:lpstr>'x-304'!TABLE_DESCRIPTION</vt:lpstr>
      <vt:lpstr>'x-201'!TABLE_DESCRIPTION_1</vt:lpstr>
      <vt:lpstr>'x-202'!TABLE_DESCRIPTION_1</vt:lpstr>
      <vt:lpstr>'x-301'!TABLE_DESCRIPTION_1</vt:lpstr>
      <vt:lpstr>'x-302'!TABLE_DESCRIPTION_1</vt:lpstr>
      <vt:lpstr>'x-303'!TABLE_DESCRIPTION_1</vt:lpstr>
      <vt:lpstr>'x-304'!TABLE_DESCRIPTION_1</vt:lpstr>
      <vt:lpstr>'x-201'!TABLE_FACTOR_STATUS</vt:lpstr>
      <vt:lpstr>'x-202'!TABLE_FACTOR_STATUS</vt:lpstr>
      <vt:lpstr>'x-301'!TABLE_FACTOR_STATUS</vt:lpstr>
      <vt:lpstr>'x-302'!TABLE_FACTOR_STATUS</vt:lpstr>
      <vt:lpstr>'x-303'!TABLE_FACTOR_STATUS</vt:lpstr>
      <vt:lpstr>'x-304'!TABLE_FACTOR_STATUS</vt:lpstr>
      <vt:lpstr>'x-201'!TABLE_FACTOR_STATUS_1</vt:lpstr>
      <vt:lpstr>'x-202'!TABLE_FACTOR_STATUS_1</vt:lpstr>
      <vt:lpstr>'x-301'!TABLE_FACTOR_STATUS_1</vt:lpstr>
      <vt:lpstr>'x-302'!TABLE_FACTOR_STATUS_1</vt:lpstr>
      <vt:lpstr>'x-303'!TABLE_FACTOR_STATUS_1</vt:lpstr>
      <vt:lpstr>'x-304'!TABLE_FACTOR_STATUS_1</vt:lpstr>
      <vt:lpstr>'x-201'!TABLE_FACTOR_TYPE</vt:lpstr>
      <vt:lpstr>'x-202'!TABLE_FACTOR_TYPE</vt:lpstr>
      <vt:lpstr>'x-301'!TABLE_FACTOR_TYPE</vt:lpstr>
      <vt:lpstr>'x-302'!TABLE_FACTOR_TYPE</vt:lpstr>
      <vt:lpstr>'x-303'!TABLE_FACTOR_TYPE</vt:lpstr>
      <vt:lpstr>'x-304'!TABLE_FACTOR_TYPE</vt:lpstr>
      <vt:lpstr>'x-201'!TABLE_FACTOR_TYPE_1</vt:lpstr>
      <vt:lpstr>'x-202'!TABLE_FACTOR_TYPE_1</vt:lpstr>
      <vt:lpstr>'x-301'!TABLE_FACTOR_TYPE_1</vt:lpstr>
      <vt:lpstr>'x-302'!TABLE_FACTOR_TYPE_1</vt:lpstr>
      <vt:lpstr>'x-303'!TABLE_FACTOR_TYPE_1</vt:lpstr>
      <vt:lpstr>'x-304'!TABLE_FACTOR_TYPE_1</vt:lpstr>
      <vt:lpstr>'x-201'!TABLE_GENDER</vt:lpstr>
      <vt:lpstr>'x-202'!TABLE_GENDER</vt:lpstr>
      <vt:lpstr>'x-301'!TABLE_GENDER</vt:lpstr>
      <vt:lpstr>'x-302'!TABLE_GENDER</vt:lpstr>
      <vt:lpstr>'x-303'!TABLE_GENDER</vt:lpstr>
      <vt:lpstr>'x-304'!TABLE_GENDER</vt:lpstr>
      <vt:lpstr>'x-201'!TABLE_GENDER_1</vt:lpstr>
      <vt:lpstr>'x-202'!TABLE_GENDER_1</vt:lpstr>
      <vt:lpstr>'x-301'!TABLE_GENDER_1</vt:lpstr>
      <vt:lpstr>'x-302'!TABLE_GENDER_1</vt:lpstr>
      <vt:lpstr>'x-303'!TABLE_GENDER_1</vt:lpstr>
      <vt:lpstr>'x-304'!TABLE_GENDER_1</vt:lpstr>
      <vt:lpstr>'x-201'!TABLE_INFO</vt:lpstr>
      <vt:lpstr>'x-202'!TABLE_INFO</vt:lpstr>
      <vt:lpstr>'x-301'!TABLE_INFO</vt:lpstr>
      <vt:lpstr>'x-302'!TABLE_INFO</vt:lpstr>
      <vt:lpstr>'x-303'!TABLE_INFO</vt:lpstr>
      <vt:lpstr>'x-304'!TABLE_INFO</vt:lpstr>
      <vt:lpstr>'x-201'!TABLE_INFO_1</vt:lpstr>
      <vt:lpstr>'x-202'!TABLE_INFO_1</vt:lpstr>
      <vt:lpstr>'x-301'!TABLE_INFO_1</vt:lpstr>
      <vt:lpstr>'x-302'!TABLE_INFO_1</vt:lpstr>
      <vt:lpstr>'x-303'!TABLE_INFO_1</vt:lpstr>
      <vt:lpstr>'x-304'!TABLE_INFO_1</vt:lpstr>
      <vt:lpstr>'x-201'!TABLE_REFERENCE</vt:lpstr>
      <vt:lpstr>'x-202'!TABLE_REFERENCE</vt:lpstr>
      <vt:lpstr>'x-301'!TABLE_REFERENCE</vt:lpstr>
      <vt:lpstr>'x-302'!TABLE_REFERENCE</vt:lpstr>
      <vt:lpstr>'x-303'!TABLE_REFERENCE</vt:lpstr>
      <vt:lpstr>'x-304'!TABLE_REFERENCE</vt:lpstr>
      <vt:lpstr>'x-201'!TABLE_REFERENCE_1</vt:lpstr>
      <vt:lpstr>'x-202'!TABLE_REFERENCE_1</vt:lpstr>
      <vt:lpstr>'x-301'!TABLE_REFERENCE_1</vt:lpstr>
      <vt:lpstr>'x-302'!TABLE_REFERENCE_1</vt:lpstr>
      <vt:lpstr>'x-303'!TABLE_REFERENCE_1</vt:lpstr>
      <vt:lpstr>'x-304'!TABLE_REFERENCE_1</vt:lpstr>
      <vt:lpstr>'x-201'!TABLE_REFERENCE_GUIDANCE</vt:lpstr>
      <vt:lpstr>'x-202'!TABLE_REFERENCE_GUIDANCE</vt:lpstr>
      <vt:lpstr>'x-301'!TABLE_REFERENCE_GUIDANCE</vt:lpstr>
      <vt:lpstr>'x-302'!TABLE_REFERENCE_GUIDANCE</vt:lpstr>
      <vt:lpstr>'x-303'!TABLE_REFERENCE_GUIDANCE</vt:lpstr>
      <vt:lpstr>'x-304'!TABLE_REFERENCE_GUIDANCE</vt:lpstr>
      <vt:lpstr>'x-201'!TABLE_REFERENCE_GUIDANCE_1</vt:lpstr>
      <vt:lpstr>'x-202'!TABLE_REFERENCE_GUIDANCE_1</vt:lpstr>
      <vt:lpstr>'x-301'!TABLE_REFERENCE_GUIDANCE_1</vt:lpstr>
      <vt:lpstr>'x-302'!TABLE_REFERENCE_GUIDANCE_1</vt:lpstr>
      <vt:lpstr>'x-303'!TABLE_REFERENCE_GUIDANCE_1</vt:lpstr>
      <vt:lpstr>'x-304'!TABLE_REFERENCE_GUIDANCE_1</vt:lpstr>
      <vt:lpstr>'x-202'!TABLE_RELATED</vt:lpstr>
      <vt:lpstr>'x-301'!TABLE_RELATED</vt:lpstr>
      <vt:lpstr>'x-302'!TABLE_RELATED</vt:lpstr>
      <vt:lpstr>'x-303'!TABLE_RELATED</vt:lpstr>
      <vt:lpstr>'x-304'!TABLE_RELATED</vt:lpstr>
      <vt:lpstr>'x-202'!TABLE_RELATED_1</vt:lpstr>
      <vt:lpstr>'x-301'!TABLE_RELATED_1</vt:lpstr>
      <vt:lpstr>'x-302'!TABLE_RELATED_1</vt:lpstr>
      <vt:lpstr>'x-303'!TABLE_RELATED_1</vt:lpstr>
      <vt:lpstr>'x-304'!TABLE_RELATED_1</vt:lpstr>
      <vt:lpstr>'x-201'!TABLE_SECTION</vt:lpstr>
      <vt:lpstr>'x-202'!TABLE_SECTION</vt:lpstr>
      <vt:lpstr>'x-301'!TABLE_SECTION</vt:lpstr>
      <vt:lpstr>'x-302'!TABLE_SECTION</vt:lpstr>
      <vt:lpstr>'x-303'!TABLE_SECTION</vt:lpstr>
      <vt:lpstr>'x-304'!TABLE_SECTION</vt:lpstr>
      <vt:lpstr>'x-201'!TABLE_SECTION_1</vt:lpstr>
      <vt:lpstr>'x-202'!TABLE_SECTION_1</vt:lpstr>
      <vt:lpstr>'x-301'!TABLE_SECTION_1</vt:lpstr>
      <vt:lpstr>'x-302'!TABLE_SECTION_1</vt:lpstr>
      <vt:lpstr>'x-303'!TABLE_SECTION_1</vt:lpstr>
      <vt:lpstr>'x-304'!TABLE_SECTION_1</vt:lpstr>
      <vt:lpstr>'x-201'!TABLE_SECTION_NUMBER</vt:lpstr>
      <vt:lpstr>'x-202'!TABLE_SECTION_NUMBER</vt:lpstr>
      <vt:lpstr>'x-301'!TABLE_SECTION_NUMBER</vt:lpstr>
      <vt:lpstr>'x-302'!TABLE_SECTION_NUMBER</vt:lpstr>
      <vt:lpstr>'x-303'!TABLE_SECTION_NUMBER</vt:lpstr>
      <vt:lpstr>'x-304'!TABLE_SECTION_NUMBER</vt:lpstr>
      <vt:lpstr>'x-201'!TABLE_SECTION_NUMBER_1</vt:lpstr>
      <vt:lpstr>'x-202'!TABLE_SECTION_NUMBER_1</vt:lpstr>
      <vt:lpstr>'x-301'!TABLE_SECTION_NUMBER_1</vt:lpstr>
      <vt:lpstr>'x-302'!TABLE_SECTION_NUMBER_1</vt:lpstr>
      <vt:lpstr>'x-303'!TABLE_SECTION_NUMBER_1</vt:lpstr>
      <vt:lpstr>'x-304'!TABLE_SECTION_NUMBER_1</vt:lpstr>
      <vt:lpstr>'x-201'!TABLE_SERIES_NUMBER</vt:lpstr>
      <vt:lpstr>'x-202'!TABLE_SERIES_NUMBER</vt:lpstr>
      <vt:lpstr>'x-301'!TABLE_SERIES_NUMBER</vt:lpstr>
      <vt:lpstr>'x-302'!TABLE_SERIES_NUMBER</vt:lpstr>
      <vt:lpstr>'x-303'!TABLE_SERIES_NUMBER</vt:lpstr>
      <vt:lpstr>'x-304'!TABLE_SERIES_NUMBER</vt:lpstr>
      <vt:lpstr>'x-201'!TABLE_SERIES_NUMBER_1</vt:lpstr>
      <vt:lpstr>'x-202'!TABLE_SERIES_NUMBER_1</vt:lpstr>
      <vt:lpstr>'x-301'!TABLE_SERIES_NUMBER_1</vt:lpstr>
      <vt:lpstr>'x-302'!TABLE_SERIES_NUMBER_1</vt:lpstr>
      <vt:lpstr>'x-303'!TABLE_SERIES_NUMBER_1</vt:lpstr>
      <vt:lpstr>'x-304'!TABLE_SERIES_NUMBER_1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Hey</dc:creator>
  <cp:lastModifiedBy>Claire Hey</cp:lastModifiedBy>
  <dcterms:created xsi:type="dcterms:W3CDTF">2018-12-20T16:06:31Z</dcterms:created>
  <dcterms:modified xsi:type="dcterms:W3CDTF">2018-12-21T11:21:39Z</dcterms:modified>
</cp:coreProperties>
</file>